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13_ncr:1_{21ECB716-8EF2-4AC3-8A8D-CFBA127D7527}" xr6:coauthVersionLast="47" xr6:coauthVersionMax="47" xr10:uidLastSave="{00000000-0000-0000-0000-000000000000}"/>
  <bookViews>
    <workbookView xWindow="-120" yWindow="-120" windowWidth="20730" windowHeight="11160" tabRatio="865" xr2:uid="{00000000-000D-0000-FFFF-FFFF00000000}"/>
  </bookViews>
  <sheets>
    <sheet name="CXC" sheetId="201" r:id="rId1"/>
  </sheets>
  <externalReferences>
    <externalReference r:id="rId2"/>
  </externalReferences>
  <definedNames>
    <definedName name="_xlnm._FilterDatabase" localSheetId="0" hidden="1">CXC!$A$2:$BW$1236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234" i="201" l="1"/>
  <c r="H1234" i="201" l="1"/>
  <c r="AT760" i="201"/>
  <c r="Q760" i="201"/>
  <c r="AV1235" i="201" l="1"/>
  <c r="AU1235" i="201"/>
  <c r="AS1235" i="201"/>
  <c r="AR1235" i="201"/>
  <c r="AQ1235" i="201"/>
  <c r="AP1235" i="201"/>
  <c r="AO1235" i="201"/>
  <c r="AN1235" i="201"/>
  <c r="AM1235" i="201"/>
  <c r="AL1235" i="201"/>
  <c r="AK1235" i="201"/>
  <c r="AJ1235" i="201"/>
  <c r="AI1235" i="201"/>
  <c r="AH1235" i="201"/>
  <c r="AG1235" i="201"/>
  <c r="AF1235" i="201"/>
  <c r="AE1235" i="201"/>
  <c r="AD1235" i="201"/>
  <c r="AC1235" i="201"/>
  <c r="AB1235" i="201"/>
  <c r="AA1235" i="201"/>
  <c r="Z1235" i="201"/>
  <c r="Y1235" i="201"/>
  <c r="X1235" i="201"/>
  <c r="W1235" i="201"/>
  <c r="V1235" i="201"/>
  <c r="U1235" i="201"/>
  <c r="T1235" i="201"/>
  <c r="S1235" i="201"/>
  <c r="Q1235" i="201"/>
  <c r="P1235" i="201"/>
  <c r="O1235" i="201"/>
  <c r="N1235" i="201"/>
  <c r="M1235" i="201"/>
  <c r="R1235" i="201" s="1"/>
  <c r="L1235" i="201"/>
  <c r="K1235" i="201"/>
  <c r="J1235" i="201"/>
  <c r="I1235" i="201"/>
  <c r="H1235" i="201"/>
  <c r="AV1234" i="201"/>
  <c r="AU1234" i="201"/>
  <c r="AS1234" i="201"/>
  <c r="AR1234" i="201"/>
  <c r="AQ1234" i="201"/>
  <c r="AP1234" i="201"/>
  <c r="AO1234" i="201"/>
  <c r="AN1234" i="201"/>
  <c r="AM1234" i="201"/>
  <c r="AL1234" i="201"/>
  <c r="AK1234" i="201"/>
  <c r="AJ1234" i="201"/>
  <c r="AI1234" i="201"/>
  <c r="AH1234" i="201"/>
  <c r="AG1234" i="201"/>
  <c r="AF1234" i="201"/>
  <c r="AE1234" i="201"/>
  <c r="AD1234" i="201"/>
  <c r="AC1234" i="201"/>
  <c r="AB1234" i="201"/>
  <c r="AA1234" i="201"/>
  <c r="Z1234" i="201"/>
  <c r="Y1234" i="201"/>
  <c r="X1234" i="201"/>
  <c r="W1234" i="201"/>
  <c r="V1234" i="201"/>
  <c r="U1234" i="201"/>
  <c r="T1234" i="201"/>
  <c r="S1234" i="201"/>
  <c r="Q1234" i="201"/>
  <c r="P1234" i="201"/>
  <c r="O1234" i="201"/>
  <c r="N1234" i="201"/>
  <c r="M1234" i="201"/>
  <c r="R1234" i="201" s="1"/>
  <c r="L1234" i="201"/>
  <c r="K1234" i="201"/>
  <c r="J1234" i="201"/>
  <c r="I1234" i="201"/>
  <c r="AT1232" i="201"/>
  <c r="AT1231" i="201"/>
  <c r="AT1230" i="201"/>
  <c r="AT1229" i="201"/>
  <c r="AT1228" i="201"/>
  <c r="AT1227" i="201"/>
  <c r="AT1226" i="201"/>
  <c r="AT1225" i="201"/>
  <c r="AT1224" i="201"/>
  <c r="AT1223" i="201"/>
  <c r="AT1222" i="201"/>
  <c r="AT1221" i="201"/>
  <c r="AT1220" i="201"/>
  <c r="AT1219" i="201"/>
  <c r="AT1218" i="201"/>
  <c r="AT1217" i="201"/>
  <c r="AT1216" i="201"/>
  <c r="AT1215" i="201"/>
  <c r="AT1214" i="201"/>
  <c r="AT1213" i="201"/>
  <c r="AT1212" i="201"/>
  <c r="AT1211" i="201"/>
  <c r="AT1210" i="201"/>
  <c r="AT1209" i="201"/>
  <c r="AT1208" i="201"/>
  <c r="AT1207" i="201"/>
  <c r="AT1206" i="201"/>
  <c r="AT1205" i="201"/>
  <c r="AT1204" i="201"/>
  <c r="AT1203" i="201"/>
  <c r="AT1202" i="201"/>
  <c r="AT1201" i="201"/>
  <c r="AT1200" i="201"/>
  <c r="AT1199" i="201"/>
  <c r="AT1198" i="201"/>
  <c r="AT1197" i="201"/>
  <c r="AT1196" i="201"/>
  <c r="AT1195" i="201"/>
  <c r="AT1194" i="201"/>
  <c r="AT1193" i="201"/>
  <c r="AT1192" i="201"/>
  <c r="AT1191" i="201"/>
  <c r="AT1190" i="201"/>
  <c r="AT1189" i="201"/>
  <c r="AT1188" i="201"/>
  <c r="AT1187" i="201"/>
  <c r="AT1186" i="201"/>
  <c r="AT1185" i="201"/>
  <c r="AT1184" i="201"/>
  <c r="AT1183" i="201"/>
  <c r="AT1182" i="201"/>
  <c r="AT1181" i="201"/>
  <c r="AT1180" i="201"/>
  <c r="AT1179" i="201"/>
  <c r="AT1178" i="201"/>
  <c r="AT1177" i="201"/>
  <c r="AT1176" i="201"/>
  <c r="AT1175" i="201"/>
  <c r="AT1174" i="201"/>
  <c r="AT1173" i="201"/>
  <c r="AT1172" i="201"/>
  <c r="AT1171" i="201"/>
  <c r="AT1170" i="201"/>
  <c r="AT1169" i="201"/>
  <c r="AT1168" i="201"/>
  <c r="AT1167" i="201"/>
  <c r="AT1166" i="201"/>
  <c r="AT1165" i="201"/>
  <c r="AT1164" i="201"/>
  <c r="AT1163" i="201"/>
  <c r="AT1162" i="201"/>
  <c r="AT1161" i="201"/>
  <c r="AT1160" i="201"/>
  <c r="AT1159" i="201"/>
  <c r="AT1158" i="201"/>
  <c r="AT1157" i="201"/>
  <c r="AT1156" i="201"/>
  <c r="AT1155" i="201"/>
  <c r="AT1154" i="201"/>
  <c r="AT1153" i="201"/>
  <c r="AT1152" i="201"/>
  <c r="AT1151" i="201"/>
  <c r="AT1150" i="201"/>
  <c r="AT1149" i="201"/>
  <c r="AT1148" i="201"/>
  <c r="AT1147" i="201"/>
  <c r="AT1146" i="201"/>
  <c r="AT1145" i="201"/>
  <c r="AT1144" i="201"/>
  <c r="AT1143" i="201"/>
  <c r="AT1142" i="201"/>
  <c r="AT1141" i="201"/>
  <c r="AT1140" i="201"/>
  <c r="AT1139" i="201"/>
  <c r="AT1138" i="201"/>
  <c r="AT1137" i="201"/>
  <c r="AT1136" i="201"/>
  <c r="AT1135" i="201"/>
  <c r="AT1134" i="201"/>
  <c r="AT1133" i="201"/>
  <c r="AT1132" i="201"/>
  <c r="AT1131" i="201"/>
  <c r="AT1130" i="201"/>
  <c r="AT1129" i="201"/>
  <c r="AT1128" i="201"/>
  <c r="AT1127" i="201"/>
  <c r="AT1126" i="201"/>
  <c r="AT1125" i="201"/>
  <c r="AT1124" i="201"/>
  <c r="AT1123" i="201"/>
  <c r="AT1122" i="201"/>
  <c r="AT1121" i="201"/>
  <c r="AT1120" i="201"/>
  <c r="AT1119" i="201"/>
  <c r="AT1118" i="201"/>
  <c r="AT1117" i="201"/>
  <c r="AT1116" i="201"/>
  <c r="AT1115" i="201"/>
  <c r="AT1114" i="201"/>
  <c r="AT1113" i="201"/>
  <c r="AT1112" i="201"/>
  <c r="AT1111" i="201"/>
  <c r="AT1110" i="201"/>
  <c r="AT1109" i="201"/>
  <c r="AT1108" i="201"/>
  <c r="AT1107" i="201"/>
  <c r="AT1106" i="201"/>
  <c r="AT1105" i="201"/>
  <c r="AT1104" i="201"/>
  <c r="AT1103" i="201"/>
  <c r="AT1102" i="201"/>
  <c r="AT1101" i="201"/>
  <c r="AT1100" i="201"/>
  <c r="AT1099" i="201"/>
  <c r="AT1098" i="201"/>
  <c r="AT1097" i="201"/>
  <c r="AT1096" i="201"/>
  <c r="AT1095" i="201"/>
  <c r="AT1094" i="201"/>
  <c r="AT1093" i="201"/>
  <c r="AT1092" i="201"/>
  <c r="AT1091" i="201"/>
  <c r="AT1090" i="201"/>
  <c r="AT1089" i="201"/>
  <c r="AT1088" i="201"/>
  <c r="AT1087" i="201"/>
  <c r="AT1086" i="201"/>
  <c r="AT1085" i="201"/>
  <c r="AT1084" i="201"/>
  <c r="AT1083" i="201"/>
  <c r="AT1082" i="201"/>
  <c r="AT1081" i="201"/>
  <c r="AT1080" i="201"/>
  <c r="AT1079" i="201"/>
  <c r="AT1078" i="201"/>
  <c r="AT1077" i="201"/>
  <c r="AT1076" i="201"/>
  <c r="AT1075" i="201"/>
  <c r="AT1074" i="201"/>
  <c r="AT1073" i="201"/>
  <c r="AT1072" i="201"/>
  <c r="AT1071" i="201"/>
  <c r="AT1070" i="201"/>
  <c r="AT1069" i="201"/>
  <c r="AT1068" i="201"/>
  <c r="AT1067" i="201"/>
  <c r="AT1066" i="201"/>
  <c r="AT1065" i="201"/>
  <c r="AT1064" i="201"/>
  <c r="AT1063" i="201"/>
  <c r="AT1062" i="201"/>
  <c r="AT1061" i="201"/>
  <c r="AT1060" i="201"/>
  <c r="AT1059" i="201"/>
  <c r="AT1058" i="201"/>
  <c r="AT1057" i="201"/>
  <c r="AT1056" i="201"/>
  <c r="AT1055" i="201"/>
  <c r="AT1054" i="201"/>
  <c r="AT1053" i="201"/>
  <c r="AT1052" i="201"/>
  <c r="AT1051" i="201"/>
  <c r="AT1050" i="201"/>
  <c r="AT1049" i="201"/>
  <c r="AT1048" i="201"/>
  <c r="AT1047" i="201"/>
  <c r="AT1046" i="201"/>
  <c r="AT1045" i="201"/>
  <c r="AT1044" i="201"/>
  <c r="AT1043" i="201"/>
  <c r="AT1042" i="201"/>
  <c r="AT1041" i="201"/>
  <c r="AT1040" i="201"/>
  <c r="AT1039" i="201"/>
  <c r="AT1038" i="201"/>
  <c r="AT1037" i="201"/>
  <c r="AT1036" i="201"/>
  <c r="AT1035" i="201"/>
  <c r="AT1034" i="201"/>
  <c r="AT1033" i="201"/>
  <c r="AT1032" i="201"/>
  <c r="AT1031" i="201"/>
  <c r="AT1030" i="201"/>
  <c r="AT1029" i="201"/>
  <c r="AT1028" i="201"/>
  <c r="AT1027" i="201"/>
  <c r="AT1026" i="201"/>
  <c r="AT1025" i="201"/>
  <c r="AT1024" i="201"/>
  <c r="AT1023" i="201"/>
  <c r="AT1022" i="201"/>
  <c r="AT1021" i="201"/>
  <c r="AT1020" i="201"/>
  <c r="AT1019" i="201"/>
  <c r="AT1018" i="201"/>
  <c r="AT1017" i="201"/>
  <c r="AT1016" i="201"/>
  <c r="AT1015" i="201"/>
  <c r="AT1014" i="201"/>
  <c r="AT1013" i="201"/>
  <c r="AT1012" i="201"/>
  <c r="AT1011" i="201"/>
  <c r="AT1010" i="201"/>
  <c r="AT1009" i="201"/>
  <c r="AT1008" i="201"/>
  <c r="AT1007" i="201"/>
  <c r="AT1006" i="201"/>
  <c r="AT1005" i="201"/>
  <c r="AT1004" i="201"/>
  <c r="AT1003" i="201"/>
  <c r="AT1002" i="201"/>
  <c r="AT1001" i="201"/>
  <c r="AT1000" i="201"/>
  <c r="AT999" i="201"/>
  <c r="AT998" i="201"/>
  <c r="AT997" i="201"/>
  <c r="AT996" i="201"/>
  <c r="AT995" i="201"/>
  <c r="AT994" i="201"/>
  <c r="AT993" i="201"/>
  <c r="AT992" i="201"/>
  <c r="AT991" i="201"/>
  <c r="AT990" i="201"/>
  <c r="AT989" i="201"/>
  <c r="AT988" i="201"/>
  <c r="AT987" i="201"/>
  <c r="AT986" i="201"/>
  <c r="AT985" i="201"/>
  <c r="AT984" i="201"/>
  <c r="AT983" i="201"/>
  <c r="AT982" i="201"/>
  <c r="AT981" i="201"/>
  <c r="AT980" i="201"/>
  <c r="AT979" i="201"/>
  <c r="AT978" i="201"/>
  <c r="AT977" i="201"/>
  <c r="AT976" i="201"/>
  <c r="AT975" i="201"/>
  <c r="AT974" i="201"/>
  <c r="AT973" i="201"/>
  <c r="AT972" i="201"/>
  <c r="AT971" i="201"/>
  <c r="AT970" i="201"/>
  <c r="AT969" i="201"/>
  <c r="AT968" i="201"/>
  <c r="AT967" i="201"/>
  <c r="AT966" i="201"/>
  <c r="AT965" i="201"/>
  <c r="AT964" i="201"/>
  <c r="AT963" i="201"/>
  <c r="AT962" i="201"/>
  <c r="AT961" i="201"/>
  <c r="AT960" i="201"/>
  <c r="AT959" i="201"/>
  <c r="AT958" i="201"/>
  <c r="AT957" i="201"/>
  <c r="AT956" i="201"/>
  <c r="AT955" i="201"/>
  <c r="AT954" i="201"/>
  <c r="AT953" i="201"/>
  <c r="AT952" i="201"/>
  <c r="AT951" i="201"/>
  <c r="AT950" i="201"/>
  <c r="AT949" i="201"/>
  <c r="AT948" i="201"/>
  <c r="AT947" i="201"/>
  <c r="AT946" i="201"/>
  <c r="AT945" i="201"/>
  <c r="AT944" i="201"/>
  <c r="AT943" i="201"/>
  <c r="AT942" i="201"/>
  <c r="AT941" i="201"/>
  <c r="AT940" i="201"/>
  <c r="AT939" i="201"/>
  <c r="AT938" i="201"/>
  <c r="AT937" i="201"/>
  <c r="AT936" i="201"/>
  <c r="AT935" i="201"/>
  <c r="AT934" i="201"/>
  <c r="AT933" i="201"/>
  <c r="AT932" i="201"/>
  <c r="AT931" i="201"/>
  <c r="AT930" i="201"/>
  <c r="AT929" i="201"/>
  <c r="AT928" i="201"/>
  <c r="AT927" i="201"/>
  <c r="AT926" i="201"/>
  <c r="AT925" i="201"/>
  <c r="AT924" i="201"/>
  <c r="AT923" i="201"/>
  <c r="AT922" i="201"/>
  <c r="AT921" i="201"/>
  <c r="AT920" i="201"/>
  <c r="AT919" i="201"/>
  <c r="AT918" i="201"/>
  <c r="AT917" i="201"/>
  <c r="AT916" i="201"/>
  <c r="AT915" i="201"/>
  <c r="AT914" i="201"/>
  <c r="AT913" i="201"/>
  <c r="AT912" i="201"/>
  <c r="AT911" i="201"/>
  <c r="AT910" i="201"/>
  <c r="AT909" i="201"/>
  <c r="AT908" i="201"/>
  <c r="AT907" i="201"/>
  <c r="AT906" i="201"/>
  <c r="AT905" i="201"/>
  <c r="AT904" i="201"/>
  <c r="AT903" i="201"/>
  <c r="AT902" i="201"/>
  <c r="AT901" i="201"/>
  <c r="AT900" i="201"/>
  <c r="AT899" i="201"/>
  <c r="AT898" i="201"/>
  <c r="AT897" i="201"/>
  <c r="AT896" i="201"/>
  <c r="AT895" i="201"/>
  <c r="AT894" i="201"/>
  <c r="AT893" i="201"/>
  <c r="AT892" i="201"/>
  <c r="AT891" i="201"/>
  <c r="AT890" i="201"/>
  <c r="AT889" i="201"/>
  <c r="AT888" i="201"/>
  <c r="AT887" i="201"/>
  <c r="AT886" i="201"/>
  <c r="AT885" i="201"/>
  <c r="AT884" i="201"/>
  <c r="AT883" i="201"/>
  <c r="AT882" i="201"/>
  <c r="AT881" i="201"/>
  <c r="AT880" i="201"/>
  <c r="AT879" i="201"/>
  <c r="AT878" i="201"/>
  <c r="AT877" i="201"/>
  <c r="AT876" i="201"/>
  <c r="AT875" i="201"/>
  <c r="AT874" i="201"/>
  <c r="AT873" i="201"/>
  <c r="AT872" i="201"/>
  <c r="AT871" i="201"/>
  <c r="AT870" i="201"/>
  <c r="AT869" i="201"/>
  <c r="AT868" i="201"/>
  <c r="AT867" i="201"/>
  <c r="AT866" i="201"/>
  <c r="AT865" i="201"/>
  <c r="AT864" i="201"/>
  <c r="AT863" i="201"/>
  <c r="AT862" i="201"/>
  <c r="AT861" i="201"/>
  <c r="AT860" i="201"/>
  <c r="AT859" i="201"/>
  <c r="AT858" i="201"/>
  <c r="AT857" i="201"/>
  <c r="AT856" i="201"/>
  <c r="AT855" i="201"/>
  <c r="AT854" i="201"/>
  <c r="AT853" i="201"/>
  <c r="AT852" i="201"/>
  <c r="AT851" i="201"/>
  <c r="AT850" i="201"/>
  <c r="AT849" i="201"/>
  <c r="AT848" i="201"/>
  <c r="AT847" i="201"/>
  <c r="AT846" i="201"/>
  <c r="AT845" i="201"/>
  <c r="AT844" i="201"/>
  <c r="AT843" i="201"/>
  <c r="AT842" i="201"/>
  <c r="AT841" i="201"/>
  <c r="AT840" i="201"/>
  <c r="AT839" i="201"/>
  <c r="AT838" i="201"/>
  <c r="AT837" i="201"/>
  <c r="AT836" i="201"/>
  <c r="AT835" i="201"/>
  <c r="AT834" i="201"/>
  <c r="AT833" i="201"/>
  <c r="AT832" i="201"/>
  <c r="AT831" i="201"/>
  <c r="AT830" i="201"/>
  <c r="AT829" i="201"/>
  <c r="AT828" i="201"/>
  <c r="AT827" i="201"/>
  <c r="AT826" i="201"/>
  <c r="AT825" i="201"/>
  <c r="AT824" i="201"/>
  <c r="AT823" i="201"/>
  <c r="AT822" i="201"/>
  <c r="AT821" i="201"/>
  <c r="AT820" i="201"/>
  <c r="AT819" i="201"/>
  <c r="AT818" i="201"/>
  <c r="AT817" i="201"/>
  <c r="AT816" i="201"/>
  <c r="AT815" i="201"/>
  <c r="AT814" i="201"/>
  <c r="AT813" i="201"/>
  <c r="AT812" i="201"/>
  <c r="AT811" i="201"/>
  <c r="AT810" i="201"/>
  <c r="AT809" i="201"/>
  <c r="AT808" i="201"/>
  <c r="AT807" i="201"/>
  <c r="AT806" i="201"/>
  <c r="AT805" i="201"/>
  <c r="AT804" i="201"/>
  <c r="AT803" i="201"/>
  <c r="AT802" i="201"/>
  <c r="AT801" i="201"/>
  <c r="AT800" i="201"/>
  <c r="AT799" i="201"/>
  <c r="AT798" i="201"/>
  <c r="AT797" i="201"/>
  <c r="AT796" i="201"/>
  <c r="AT795" i="201"/>
  <c r="AT794" i="201"/>
  <c r="AT793" i="201"/>
  <c r="AT792" i="201"/>
  <c r="AT791" i="201"/>
  <c r="AT790" i="201"/>
  <c r="AT789" i="201"/>
  <c r="AT788" i="201"/>
  <c r="AT787" i="201"/>
  <c r="AT786" i="201"/>
  <c r="AT785" i="201"/>
  <c r="AT784" i="201"/>
  <c r="AT783" i="201"/>
  <c r="AT782" i="201"/>
  <c r="AT781" i="201"/>
  <c r="AT780" i="201"/>
  <c r="AT779" i="201"/>
  <c r="AT778" i="201"/>
  <c r="AT777" i="201"/>
  <c r="AT776" i="201"/>
  <c r="AT775" i="201"/>
  <c r="AT774" i="201"/>
  <c r="AT773" i="201"/>
  <c r="AT772" i="201"/>
  <c r="AT771" i="201"/>
  <c r="AT770" i="201"/>
  <c r="AT769" i="201"/>
  <c r="AT768" i="201"/>
  <c r="AT767" i="201"/>
  <c r="AT766" i="201"/>
  <c r="AT765" i="201"/>
  <c r="AT764" i="201"/>
  <c r="AT763" i="201"/>
  <c r="AT762" i="201"/>
  <c r="AT761" i="201"/>
  <c r="AT759" i="201"/>
  <c r="AT758" i="201"/>
  <c r="AT757" i="201"/>
  <c r="AT756" i="201"/>
  <c r="AT755" i="201"/>
  <c r="AT754" i="201"/>
  <c r="AT753" i="201"/>
  <c r="AT752" i="201"/>
  <c r="AT751" i="201"/>
  <c r="AT750" i="201"/>
  <c r="AT749" i="201"/>
  <c r="AT748" i="201"/>
  <c r="AT747" i="201"/>
  <c r="AT746" i="201"/>
  <c r="AT745" i="201"/>
  <c r="AT744" i="201"/>
  <c r="AT743" i="201"/>
  <c r="AT742" i="201"/>
  <c r="AT741" i="201"/>
  <c r="AT740" i="201"/>
  <c r="AT739" i="201"/>
  <c r="AT738" i="201"/>
  <c r="AT737" i="201"/>
  <c r="AT736" i="201"/>
  <c r="AT735" i="201"/>
  <c r="AT734" i="201"/>
  <c r="AT733" i="201"/>
  <c r="AT732" i="201"/>
  <c r="AT731" i="201"/>
  <c r="AT730" i="201"/>
  <c r="AT729" i="201"/>
  <c r="AT728" i="201"/>
  <c r="AT727" i="201"/>
  <c r="AT726" i="201"/>
  <c r="AT725" i="201"/>
  <c r="AT724" i="201"/>
  <c r="AT723" i="201"/>
  <c r="AT722" i="201"/>
  <c r="AT721" i="201"/>
  <c r="AT720" i="201"/>
  <c r="AT719" i="201"/>
  <c r="AT718" i="201"/>
  <c r="AT717" i="201"/>
  <c r="AT716" i="201"/>
  <c r="AT715" i="201"/>
  <c r="AT714" i="201"/>
  <c r="AT713" i="201"/>
  <c r="AT712" i="201"/>
  <c r="AT711" i="201"/>
  <c r="AT710" i="201"/>
  <c r="AT709" i="201"/>
  <c r="AT708" i="201"/>
  <c r="AT707" i="201"/>
  <c r="AT706" i="201"/>
  <c r="AT705" i="201"/>
  <c r="AT704" i="201"/>
  <c r="AT703" i="201"/>
  <c r="AT702" i="201"/>
  <c r="AT701" i="201"/>
  <c r="AT700" i="201"/>
  <c r="AT699" i="201"/>
  <c r="AT698" i="201"/>
  <c r="AT697" i="201"/>
  <c r="AT696" i="201"/>
  <c r="AT695" i="201"/>
  <c r="AT694" i="201"/>
  <c r="AT693" i="201"/>
  <c r="AT692" i="201"/>
  <c r="AT691" i="201"/>
  <c r="AT690" i="201"/>
  <c r="AT689" i="201"/>
  <c r="AT688" i="201"/>
  <c r="AT687" i="201"/>
  <c r="AT686" i="201"/>
  <c r="AT685" i="201"/>
  <c r="AT684" i="201"/>
  <c r="AT683" i="201"/>
  <c r="AT682" i="201"/>
  <c r="AT681" i="201"/>
  <c r="AT680" i="201"/>
  <c r="AT679" i="201"/>
  <c r="AT678" i="201"/>
  <c r="AT677" i="201"/>
  <c r="AT676" i="201"/>
  <c r="AT675" i="201"/>
  <c r="AT674" i="201"/>
  <c r="AT673" i="201"/>
  <c r="AT672" i="201"/>
  <c r="AT671" i="201"/>
  <c r="AT670" i="201"/>
  <c r="AT669" i="201"/>
  <c r="AT668" i="201"/>
  <c r="AT667" i="201"/>
  <c r="AT666" i="201"/>
  <c r="AT665" i="201"/>
  <c r="AT664" i="201"/>
  <c r="AT663" i="201"/>
  <c r="AT662" i="201"/>
  <c r="AT661" i="201"/>
  <c r="AT660" i="201"/>
  <c r="AT659" i="201"/>
  <c r="AT658" i="201"/>
  <c r="AT657" i="201"/>
  <c r="AT656" i="201"/>
  <c r="AT655" i="201"/>
  <c r="AT654" i="201"/>
  <c r="AT653" i="201"/>
  <c r="AT652" i="201"/>
  <c r="AT651" i="201"/>
  <c r="AT650" i="201"/>
  <c r="AT649" i="201"/>
  <c r="AT648" i="201"/>
  <c r="AT647" i="201"/>
  <c r="AT646" i="201"/>
  <c r="AT645" i="201"/>
  <c r="AT644" i="201"/>
  <c r="AT643" i="201"/>
  <c r="AT642" i="201"/>
  <c r="AT641" i="201"/>
  <c r="AT640" i="201"/>
  <c r="AT639" i="201"/>
  <c r="AT638" i="201"/>
  <c r="AT637" i="201"/>
  <c r="AT636" i="201"/>
  <c r="AT635" i="201"/>
  <c r="AT634" i="201"/>
  <c r="AT633" i="201"/>
  <c r="AT632" i="201"/>
  <c r="AT631" i="201"/>
  <c r="AT630" i="201"/>
  <c r="AT629" i="201"/>
  <c r="AT628" i="201"/>
  <c r="AT627" i="201"/>
  <c r="AT626" i="201"/>
  <c r="AT625" i="201"/>
  <c r="AT624" i="201"/>
  <c r="AT623" i="201"/>
  <c r="AT622" i="201"/>
  <c r="AT621" i="201"/>
  <c r="AT620" i="201"/>
  <c r="AT619" i="201"/>
  <c r="AT618" i="201"/>
  <c r="AT617" i="201"/>
  <c r="AT616" i="201"/>
  <c r="AT615" i="201"/>
  <c r="AT614" i="201"/>
  <c r="AT613" i="201"/>
  <c r="AT612" i="201"/>
  <c r="AT611" i="201"/>
  <c r="AT610" i="201"/>
  <c r="AT609" i="201"/>
  <c r="AT608" i="201"/>
  <c r="AT607" i="201"/>
  <c r="AT606" i="201"/>
  <c r="AT605" i="201"/>
  <c r="AT604" i="201"/>
  <c r="AT603" i="201"/>
  <c r="AT602" i="201"/>
  <c r="AT601" i="201"/>
  <c r="AT600" i="201"/>
  <c r="AT599" i="201"/>
  <c r="AT598" i="201"/>
  <c r="AT597" i="201"/>
  <c r="AT596" i="201"/>
  <c r="AT595" i="201"/>
  <c r="AT594" i="201"/>
  <c r="AT593" i="201"/>
  <c r="AT592" i="201"/>
  <c r="AT591" i="201"/>
  <c r="AT590" i="201"/>
  <c r="AT589" i="201"/>
  <c r="AT588" i="201"/>
  <c r="AT587" i="201"/>
  <c r="AT586" i="201"/>
  <c r="AT585" i="201"/>
  <c r="AT584" i="201"/>
  <c r="AT583" i="201"/>
  <c r="AT582" i="201"/>
  <c r="AT581" i="201"/>
  <c r="AT580" i="201"/>
  <c r="AT579" i="201"/>
  <c r="AT578" i="201"/>
  <c r="AT577" i="201"/>
  <c r="AT576" i="201"/>
  <c r="AT575" i="201"/>
  <c r="AT574" i="201"/>
  <c r="AT573" i="201"/>
  <c r="AT572" i="201"/>
  <c r="AT571" i="201"/>
  <c r="AT570" i="201"/>
  <c r="AT569" i="201"/>
  <c r="AT568" i="201"/>
  <c r="AT567" i="201"/>
  <c r="AT566" i="201"/>
  <c r="AT565" i="201"/>
  <c r="AT564" i="201"/>
  <c r="AT563" i="201"/>
  <c r="AT562" i="201"/>
  <c r="AT561" i="201"/>
  <c r="AT560" i="201"/>
  <c r="AT559" i="201"/>
  <c r="AT558" i="201"/>
  <c r="AT557" i="201"/>
  <c r="AT556" i="201"/>
  <c r="AT555" i="201"/>
  <c r="AT554" i="201"/>
  <c r="AT553" i="201"/>
  <c r="AT552" i="201"/>
  <c r="AT551" i="201"/>
  <c r="AT550" i="201"/>
  <c r="AT549" i="201"/>
  <c r="AT548" i="201"/>
  <c r="AT547" i="201"/>
  <c r="AT546" i="201"/>
  <c r="AT545" i="201"/>
  <c r="AT544" i="201"/>
  <c r="AT543" i="201"/>
  <c r="AT542" i="201"/>
  <c r="AT541" i="201"/>
  <c r="AT540" i="201"/>
  <c r="AT539" i="201"/>
  <c r="AT538" i="201"/>
  <c r="AT537" i="201"/>
  <c r="AT536" i="201"/>
  <c r="AT535" i="201"/>
  <c r="AT534" i="201"/>
  <c r="AT533" i="201"/>
  <c r="AT532" i="201"/>
  <c r="AT531" i="201"/>
  <c r="AT530" i="201"/>
  <c r="AT529" i="201"/>
  <c r="AT528" i="201"/>
  <c r="AT527" i="201"/>
  <c r="AT526" i="201"/>
  <c r="AT525" i="201"/>
  <c r="AT524" i="201"/>
  <c r="AT523" i="201"/>
  <c r="AT522" i="201"/>
  <c r="AT521" i="201"/>
  <c r="AT520" i="201"/>
  <c r="AT519" i="201"/>
  <c r="AT518" i="201"/>
  <c r="AT517" i="201"/>
  <c r="AT516" i="201"/>
  <c r="AT515" i="201"/>
  <c r="AT514" i="201"/>
  <c r="AT513" i="201"/>
  <c r="AT512" i="201"/>
  <c r="AT511" i="201"/>
  <c r="AT510" i="201"/>
  <c r="AT509" i="201"/>
  <c r="AT508" i="201"/>
  <c r="AT507" i="201"/>
  <c r="AT506" i="201"/>
  <c r="AT505" i="201"/>
  <c r="AT504" i="201"/>
  <c r="AT503" i="201"/>
  <c r="AT502" i="201"/>
  <c r="AT501" i="201"/>
  <c r="AT500" i="201"/>
  <c r="AT499" i="201"/>
  <c r="AT498" i="201"/>
  <c r="AT497" i="201"/>
  <c r="AT496" i="201"/>
  <c r="AT495" i="201"/>
  <c r="AT494" i="201"/>
  <c r="AT493" i="201"/>
  <c r="AT492" i="201"/>
  <c r="AT491" i="201"/>
  <c r="AT490" i="201"/>
  <c r="AT489" i="201"/>
  <c r="AT488" i="201"/>
  <c r="AT487" i="201"/>
  <c r="AT486" i="201"/>
  <c r="AT485" i="201"/>
  <c r="AT484" i="201"/>
  <c r="AT483" i="201"/>
  <c r="AT482" i="201"/>
  <c r="AT481" i="201"/>
  <c r="AT480" i="201"/>
  <c r="AT479" i="201"/>
  <c r="AT478" i="201"/>
  <c r="AT477" i="201"/>
  <c r="AT476" i="201"/>
  <c r="AT475" i="201"/>
  <c r="AT474" i="201"/>
  <c r="AT473" i="201"/>
  <c r="AT472" i="201"/>
  <c r="AT471" i="201"/>
  <c r="AT470" i="201"/>
  <c r="AT469" i="201"/>
  <c r="AT468" i="201"/>
  <c r="AT467" i="201"/>
  <c r="AT466" i="201"/>
  <c r="AT465" i="201"/>
  <c r="AT464" i="201"/>
  <c r="AT463" i="201"/>
  <c r="AT462" i="201"/>
  <c r="AT461" i="201"/>
  <c r="AT460" i="201"/>
  <c r="AT459" i="201"/>
  <c r="AT458" i="201"/>
  <c r="AT457" i="201"/>
  <c r="AT456" i="201"/>
  <c r="AT455" i="201"/>
  <c r="AT454" i="201"/>
  <c r="AT453" i="201"/>
  <c r="AT452" i="201"/>
  <c r="AT451" i="201"/>
  <c r="AT450" i="201"/>
  <c r="AT449" i="201"/>
  <c r="AT448" i="201"/>
  <c r="AT447" i="201"/>
  <c r="AT446" i="201"/>
  <c r="AT445" i="201"/>
  <c r="AT444" i="201"/>
  <c r="AT443" i="201"/>
  <c r="AT442" i="201"/>
  <c r="AT441" i="201"/>
  <c r="AT440" i="201"/>
  <c r="AT439" i="201"/>
  <c r="AT438" i="201"/>
  <c r="AT437" i="201"/>
  <c r="AT436" i="201"/>
  <c r="AT435" i="201"/>
  <c r="AT434" i="201"/>
  <c r="AT433" i="201"/>
  <c r="AT432" i="201"/>
  <c r="AT431" i="201"/>
  <c r="AT430" i="201"/>
  <c r="AT429" i="201"/>
  <c r="AT428" i="201"/>
  <c r="AT427" i="201"/>
  <c r="AT426" i="201"/>
  <c r="AT425" i="201"/>
  <c r="AT424" i="201"/>
  <c r="AT423" i="201"/>
  <c r="AT422" i="201"/>
  <c r="AT421" i="201"/>
  <c r="AT420" i="201"/>
  <c r="AT419" i="201"/>
  <c r="AT418" i="201"/>
  <c r="AT417" i="201"/>
  <c r="AT416" i="201"/>
  <c r="AT415" i="201"/>
  <c r="AT414" i="201"/>
  <c r="AT413" i="201"/>
  <c r="AT412" i="201"/>
  <c r="AT411" i="201"/>
  <c r="AT410" i="201"/>
  <c r="AT409" i="201"/>
  <c r="AT408" i="201"/>
  <c r="AT407" i="201"/>
  <c r="AT406" i="201"/>
  <c r="AT405" i="201"/>
  <c r="AT404" i="201"/>
  <c r="AT403" i="201"/>
  <c r="AT402" i="201"/>
  <c r="AT401" i="201"/>
  <c r="AT400" i="201"/>
  <c r="AT399" i="201"/>
  <c r="AT398" i="201"/>
  <c r="AT397" i="201"/>
  <c r="AT396" i="201"/>
  <c r="AT395" i="201"/>
  <c r="AT394" i="201"/>
  <c r="AT393" i="201"/>
  <c r="AT392" i="201"/>
  <c r="AT391" i="201"/>
  <c r="AT390" i="201"/>
  <c r="AT389" i="201"/>
  <c r="AT388" i="201"/>
  <c r="AT387" i="201"/>
  <c r="AT386" i="201"/>
  <c r="AT385" i="201"/>
  <c r="AT384" i="201"/>
  <c r="AT383" i="201"/>
  <c r="AT382" i="201"/>
  <c r="AT381" i="201"/>
  <c r="AT380" i="201"/>
  <c r="AT379" i="201"/>
  <c r="AT378" i="201"/>
  <c r="AT377" i="201"/>
  <c r="AT376" i="201"/>
  <c r="AT375" i="201"/>
  <c r="AT374" i="201"/>
  <c r="AT373" i="201"/>
  <c r="AT372" i="201"/>
  <c r="AT371" i="201"/>
  <c r="AT370" i="201"/>
  <c r="AT369" i="201"/>
  <c r="AT368" i="201"/>
  <c r="AT367" i="201"/>
  <c r="AT366" i="201"/>
  <c r="AT365" i="201"/>
  <c r="AT364" i="201"/>
  <c r="AT363" i="201"/>
  <c r="AT362" i="201"/>
  <c r="AT361" i="201"/>
  <c r="AT360" i="201"/>
  <c r="AT359" i="201"/>
  <c r="AT358" i="201"/>
  <c r="AT357" i="201"/>
  <c r="AT356" i="201"/>
  <c r="AT355" i="201"/>
  <c r="AT354" i="201"/>
  <c r="AT353" i="201"/>
  <c r="AT352" i="201"/>
  <c r="AT351" i="201"/>
  <c r="AT350" i="201"/>
  <c r="AT349" i="201"/>
  <c r="AT348" i="201"/>
  <c r="AT347" i="201"/>
  <c r="AT346" i="201"/>
  <c r="AT345" i="201"/>
  <c r="AT344" i="201"/>
  <c r="AT343" i="201"/>
  <c r="AT342" i="201"/>
  <c r="AT341" i="201"/>
  <c r="AT340" i="201"/>
  <c r="AT339" i="201"/>
  <c r="AT338" i="201"/>
  <c r="AT337" i="201"/>
  <c r="AT336" i="201"/>
  <c r="AT335" i="201"/>
  <c r="AT334" i="201"/>
  <c r="AT333" i="201"/>
  <c r="AT332" i="201"/>
  <c r="AT331" i="201"/>
  <c r="AT330" i="201"/>
  <c r="AT329" i="201"/>
  <c r="AT328" i="201"/>
  <c r="AT327" i="201"/>
  <c r="AT326" i="201"/>
  <c r="AT325" i="201"/>
  <c r="AT324" i="201"/>
  <c r="AT323" i="201"/>
  <c r="AT322" i="201"/>
  <c r="AT321" i="201"/>
  <c r="AT320" i="201"/>
  <c r="AT319" i="201"/>
  <c r="AT318" i="201"/>
  <c r="AT317" i="201"/>
  <c r="AT316" i="201"/>
  <c r="AT315" i="201"/>
  <c r="AT314" i="201"/>
  <c r="AT313" i="201"/>
  <c r="AT312" i="201"/>
  <c r="AT311" i="201"/>
  <c r="AT310" i="201"/>
  <c r="AT309" i="201"/>
  <c r="AT308" i="201"/>
  <c r="AT307" i="201"/>
  <c r="AT306" i="201"/>
  <c r="AT305" i="201"/>
  <c r="AT304" i="201"/>
  <c r="AT303" i="201"/>
  <c r="AT302" i="201"/>
  <c r="AT301" i="201"/>
  <c r="AT300" i="201"/>
  <c r="AT299" i="201"/>
  <c r="AT298" i="201"/>
  <c r="AT297" i="201"/>
  <c r="AT296" i="201"/>
  <c r="AT295" i="201"/>
  <c r="AT294" i="201"/>
  <c r="AT293" i="201"/>
  <c r="AT292" i="201"/>
  <c r="AT291" i="201"/>
  <c r="AT290" i="201"/>
  <c r="AT289" i="201"/>
  <c r="AT288" i="201"/>
  <c r="AT287" i="201"/>
  <c r="AT286" i="201"/>
  <c r="AT285" i="201"/>
  <c r="AT284" i="201"/>
  <c r="AT283" i="201"/>
  <c r="AT282" i="201"/>
  <c r="AT281" i="201"/>
  <c r="AT280" i="201"/>
  <c r="AT279" i="201"/>
  <c r="AT278" i="201"/>
  <c r="AT277" i="201"/>
  <c r="AT276" i="201"/>
  <c r="AT275" i="201"/>
  <c r="AT274" i="201"/>
  <c r="AT273" i="201"/>
  <c r="AT272" i="201"/>
  <c r="AT271" i="201"/>
  <c r="AT270" i="201"/>
  <c r="AT269" i="201"/>
  <c r="AT268" i="201"/>
  <c r="AT267" i="201"/>
  <c r="AT266" i="201"/>
  <c r="AT265" i="201"/>
  <c r="AT264" i="201"/>
  <c r="AT263" i="201"/>
  <c r="AT262" i="201"/>
  <c r="AT261" i="201"/>
  <c r="AT260" i="201"/>
  <c r="AT259" i="201"/>
  <c r="AT258" i="201"/>
  <c r="AT257" i="201"/>
  <c r="AT256" i="201"/>
  <c r="AT255" i="201"/>
  <c r="AT254" i="201"/>
  <c r="AT253" i="201"/>
  <c r="AT252" i="201"/>
  <c r="AT251" i="201"/>
  <c r="AT250" i="201"/>
  <c r="AT249" i="201"/>
  <c r="AT248" i="201"/>
  <c r="AT247" i="201"/>
  <c r="AT246" i="201"/>
  <c r="AT245" i="201"/>
  <c r="AT244" i="201"/>
  <c r="AT243" i="201"/>
  <c r="AT242" i="201"/>
  <c r="AT241" i="201"/>
  <c r="AT240" i="201"/>
  <c r="AT239" i="201"/>
  <c r="AT238" i="201"/>
  <c r="AT237" i="201"/>
  <c r="AT236" i="201"/>
  <c r="AT235" i="201"/>
  <c r="AT234" i="201"/>
  <c r="AT233" i="201"/>
  <c r="AT232" i="201"/>
  <c r="AT231" i="201"/>
  <c r="AT230" i="201"/>
  <c r="AT229" i="201"/>
  <c r="AT228" i="201"/>
  <c r="AT227" i="201"/>
  <c r="AT226" i="201"/>
  <c r="AT225" i="201"/>
  <c r="AT224" i="201"/>
  <c r="AT223" i="201"/>
  <c r="AT222" i="201"/>
  <c r="AT221" i="201"/>
  <c r="AT220" i="201"/>
  <c r="AT219" i="201"/>
  <c r="AT218" i="201"/>
  <c r="AT217" i="201"/>
  <c r="AT216" i="201"/>
  <c r="AT215" i="201"/>
  <c r="AT214" i="201"/>
  <c r="AT213" i="201"/>
  <c r="AT212" i="201"/>
  <c r="AT211" i="201"/>
  <c r="AT210" i="201"/>
  <c r="AT209" i="201"/>
  <c r="AT208" i="201"/>
  <c r="AT207" i="201"/>
  <c r="AT206" i="201"/>
  <c r="AT205" i="201"/>
  <c r="AT204" i="201"/>
  <c r="AT203" i="201"/>
  <c r="AT202" i="201"/>
  <c r="AT201" i="201"/>
  <c r="AT200" i="201"/>
  <c r="AT199" i="201"/>
  <c r="AT198" i="201"/>
  <c r="AT197" i="201"/>
  <c r="AT196" i="201"/>
  <c r="AT195" i="201"/>
  <c r="AT194" i="201"/>
  <c r="AT193" i="201"/>
  <c r="AT192" i="201"/>
  <c r="AT191" i="201"/>
  <c r="AT190" i="201"/>
  <c r="AT189" i="201"/>
  <c r="AT188" i="201"/>
  <c r="AT187" i="201"/>
  <c r="AT186" i="201"/>
  <c r="AT185" i="201"/>
  <c r="AT184" i="201"/>
  <c r="AT183" i="201"/>
  <c r="AT182" i="201"/>
  <c r="AT181" i="201"/>
  <c r="AT180" i="201"/>
  <c r="AT179" i="201"/>
  <c r="AT178" i="201"/>
  <c r="AT177" i="201"/>
  <c r="AT176" i="201"/>
  <c r="AT175" i="201"/>
  <c r="AT174" i="201"/>
  <c r="AT173" i="201"/>
  <c r="AT172" i="201"/>
  <c r="AT171" i="201"/>
  <c r="AT170" i="201"/>
  <c r="AT169" i="201"/>
  <c r="AT168" i="201"/>
  <c r="AT167" i="201"/>
  <c r="AT166" i="201"/>
  <c r="AT165" i="201"/>
  <c r="AT164" i="201"/>
  <c r="AT163" i="201"/>
  <c r="AT162" i="201"/>
  <c r="AT161" i="201"/>
  <c r="AT160" i="201"/>
  <c r="AT159" i="201"/>
  <c r="AT158" i="201"/>
  <c r="AT157" i="201"/>
  <c r="AT156" i="201"/>
  <c r="AT155" i="201"/>
  <c r="AT154" i="201"/>
  <c r="AT153" i="201"/>
  <c r="AT152" i="201"/>
  <c r="AT151" i="201"/>
  <c r="AT150" i="201"/>
  <c r="AT149" i="201"/>
  <c r="AT148" i="201"/>
  <c r="AT147" i="201"/>
  <c r="AT146" i="201"/>
  <c r="AT145" i="201"/>
  <c r="AT144" i="201"/>
  <c r="AT143" i="201"/>
  <c r="AT142" i="201"/>
  <c r="AT141" i="201"/>
  <c r="AT140" i="201"/>
  <c r="AT139" i="201"/>
  <c r="AT138" i="201"/>
  <c r="AT137" i="201"/>
  <c r="AT136" i="201"/>
  <c r="AT135" i="201"/>
  <c r="AT134" i="201"/>
  <c r="AT133" i="201"/>
  <c r="AT132" i="201"/>
  <c r="AT131" i="201"/>
  <c r="AT130" i="201"/>
  <c r="AT129" i="201"/>
  <c r="AT128" i="201"/>
  <c r="AT127" i="201"/>
  <c r="AT126" i="201"/>
  <c r="AT125" i="201"/>
  <c r="AT124" i="201"/>
  <c r="AT123" i="201"/>
  <c r="AT122" i="201"/>
  <c r="AT121" i="201"/>
  <c r="AT120" i="201"/>
  <c r="AT119" i="201"/>
  <c r="AT118" i="201"/>
  <c r="AT117" i="201"/>
  <c r="AT116" i="201"/>
  <c r="AT115" i="201"/>
  <c r="AT114" i="201"/>
  <c r="AT113" i="201"/>
  <c r="AT112" i="201"/>
  <c r="AT111" i="201"/>
  <c r="AT110" i="201"/>
  <c r="AT109" i="201"/>
  <c r="AT108" i="201"/>
  <c r="AT107" i="201"/>
  <c r="AT106" i="201"/>
  <c r="AT105" i="201"/>
  <c r="AT104" i="201"/>
  <c r="AT103" i="201"/>
  <c r="AT102" i="201"/>
  <c r="AT101" i="201"/>
  <c r="AT100" i="201"/>
  <c r="AT99" i="201"/>
  <c r="AT98" i="201"/>
  <c r="AT97" i="201"/>
  <c r="AT96" i="201"/>
  <c r="AT95" i="201"/>
  <c r="AT94" i="201"/>
  <c r="AT93" i="201"/>
  <c r="AT92" i="201"/>
  <c r="AT91" i="201"/>
  <c r="AT90" i="201"/>
  <c r="AT89" i="201"/>
  <c r="AT88" i="201"/>
  <c r="AT87" i="201"/>
  <c r="AT86" i="201"/>
  <c r="AT85" i="201"/>
  <c r="AT84" i="201"/>
  <c r="AT83" i="201"/>
  <c r="AT82" i="201"/>
  <c r="AT81" i="201"/>
  <c r="AT80" i="201"/>
  <c r="AT79" i="201"/>
  <c r="AT78" i="201"/>
  <c r="AT77" i="201"/>
  <c r="AT76" i="201"/>
  <c r="AT75" i="201"/>
  <c r="AT74" i="201"/>
  <c r="AT73" i="201"/>
  <c r="AT72" i="201"/>
  <c r="AT71" i="201"/>
  <c r="AT70" i="201"/>
  <c r="AT69" i="201"/>
  <c r="AT68" i="201"/>
  <c r="AT67" i="201"/>
  <c r="AT66" i="201"/>
  <c r="AT65" i="201"/>
  <c r="AT64" i="201"/>
  <c r="AT63" i="201"/>
  <c r="AT62" i="201"/>
  <c r="AT61" i="201"/>
  <c r="AT60" i="201"/>
  <c r="AT59" i="201"/>
  <c r="AT58" i="201"/>
  <c r="AT57" i="201"/>
  <c r="AT56" i="201"/>
  <c r="AT55" i="201"/>
  <c r="AT54" i="201"/>
  <c r="AT53" i="201"/>
  <c r="AT52" i="201"/>
  <c r="AT51" i="201"/>
  <c r="AT50" i="201"/>
  <c r="AT49" i="201"/>
  <c r="AT48" i="201"/>
  <c r="AT47" i="201"/>
  <c r="AT46" i="201"/>
  <c r="AT45" i="201"/>
  <c r="AT44" i="201"/>
  <c r="AT43" i="201"/>
  <c r="AT42" i="201"/>
  <c r="AT41" i="201"/>
  <c r="AT40" i="201"/>
  <c r="AT39" i="201"/>
  <c r="AT38" i="201"/>
  <c r="AT37" i="201"/>
  <c r="AT36" i="201"/>
  <c r="AT35" i="201"/>
  <c r="AT34" i="201"/>
  <c r="AT33" i="201"/>
  <c r="AT32" i="201"/>
  <c r="AT31" i="201"/>
  <c r="AT30" i="201"/>
  <c r="AT29" i="201"/>
  <c r="AT28" i="201"/>
  <c r="AT27" i="201"/>
  <c r="AT26" i="201"/>
  <c r="AT25" i="201"/>
  <c r="AT24" i="201"/>
  <c r="AT23" i="201"/>
  <c r="AT22" i="201"/>
  <c r="AT21" i="201"/>
  <c r="AT20" i="201"/>
  <c r="AT19" i="201"/>
  <c r="AT18" i="201"/>
  <c r="AT17" i="201"/>
  <c r="AT16" i="201"/>
  <c r="AT15" i="201"/>
  <c r="AT14" i="201"/>
  <c r="AT13" i="201"/>
  <c r="AT12" i="201"/>
  <c r="AT11" i="201"/>
  <c r="AT10" i="201"/>
  <c r="AT9" i="201"/>
  <c r="AT8" i="201"/>
  <c r="AT7" i="201"/>
  <c r="AT6" i="201"/>
  <c r="AT5" i="201"/>
  <c r="AT4" i="201"/>
  <c r="AT3" i="201"/>
  <c r="AT1235" i="201" l="1"/>
</calcChain>
</file>

<file path=xl/sharedStrings.xml><?xml version="1.0" encoding="utf-8"?>
<sst xmlns="http://schemas.openxmlformats.org/spreadsheetml/2006/main" count="16346" uniqueCount="1894">
  <si>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</si>
  <si>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</si>
  <si>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</si>
  <si>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</si>
  <si>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</si>
  <si>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</si>
  <si>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</si>
  <si>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</si>
  <si>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</si>
  <si>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</si>
  <si>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</si>
  <si>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</si>
  <si>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</si>
  <si>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</si>
  <si>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</si>
  <si>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171005000509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</si>
  <si>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</si>
  <si>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</si>
  <si>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</si>
  <si>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</si>
  <si>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</si>
  <si>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</si>
  <si>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</si>
  <si>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</si>
  <si>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</si>
  <si>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</si>
  <si>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</si>
  <si>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</si>
  <si>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</si>
  <si>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</si>
  <si>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</si>
  <si>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</si>
  <si>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</si>
  <si>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</si>
  <si>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</si>
  <si>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</si>
  <si>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</si>
  <si>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</si>
  <si>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</si>
  <si>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</si>
  <si>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</si>
  <si>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</si>
  <si>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3030010102587838</t>
  </si>
  <si>
    <t>770010001392</t>
  </si>
  <si>
    <t>440100000379</t>
  </si>
  <si>
    <t>102006000172</t>
  </si>
  <si>
    <t>010102591285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</si>
  <si>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</si>
  <si>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</si>
  <si>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</si>
  <si>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</si>
  <si>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</si>
  <si>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</si>
  <si>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</si>
  <si>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</si>
  <si>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</si>
  <si>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</si>
  <si>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</si>
  <si>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</si>
  <si>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</si>
  <si>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</si>
  <si>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</si>
  <si>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254671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</si>
  <si>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</si>
  <si>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</si>
  <si>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</si>
  <si>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</si>
  <si>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</si>
  <si>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</si>
  <si>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</si>
  <si>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</si>
  <si>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</si>
  <si>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</si>
  <si>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</si>
  <si>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</si>
  <si>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</si>
  <si>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</si>
  <si>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</si>
  <si>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510040000034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</si>
  <si>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</si>
  <si>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</si>
  <si>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</si>
  <si>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</si>
  <si>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</si>
  <si>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</si>
  <si>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</si>
  <si>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</si>
  <si>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760010001005</t>
  </si>
  <si>
    <t>221001000670</t>
  </si>
  <si>
    <t>800190000136</t>
  </si>
  <si>
    <t>241799</t>
  </si>
  <si>
    <t>255099</t>
  </si>
  <si>
    <t>260287</t>
  </si>
  <si>
    <t>470030001353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</si>
  <si>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</si>
  <si>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</si>
  <si>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</si>
  <si>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</si>
  <si>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</si>
  <si>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</si>
  <si>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</si>
  <si>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</si>
  <si>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</si>
  <si>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</si>
  <si>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11741</t>
  </si>
  <si>
    <t>3012010101088432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</si>
  <si>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</si>
  <si>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</si>
  <si>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</si>
  <si>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</si>
  <si>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</si>
  <si>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</si>
  <si>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</si>
  <si>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</si>
  <si>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</si>
  <si>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</si>
  <si>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</si>
  <si>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</si>
  <si>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</si>
  <si>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193001000218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</si>
  <si>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</si>
  <si>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</si>
  <si>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</si>
  <si>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</si>
  <si>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</si>
  <si>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</si>
  <si>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</si>
  <si>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</si>
  <si>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</si>
  <si>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</si>
  <si>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</si>
  <si>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</si>
  <si>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</si>
  <si>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</si>
  <si>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259721</t>
  </si>
  <si>
    <t>600160003312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</si>
  <si>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</si>
  <si>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</si>
  <si>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</si>
  <si>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</si>
  <si>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</si>
  <si>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</si>
  <si>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</si>
  <si>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</si>
  <si>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</si>
  <si>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</si>
  <si>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</si>
  <si>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179001000407</t>
  </si>
  <si>
    <t>3012010101169174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</si>
  <si>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</si>
  <si>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</si>
  <si>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</si>
  <si>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</si>
  <si>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</si>
  <si>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</si>
  <si>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</si>
  <si>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</si>
  <si>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</si>
  <si>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</si>
  <si>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</si>
  <si>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</si>
  <si>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</si>
  <si>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</si>
  <si>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</si>
  <si>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</si>
  <si>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</si>
  <si>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</si>
  <si>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</si>
  <si>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</si>
  <si>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</si>
  <si>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</si>
  <si>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</si>
  <si>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</si>
  <si>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</si>
  <si>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</si>
  <si>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</si>
  <si>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</si>
  <si>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</si>
  <si>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</si>
  <si>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</si>
  <si>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</si>
  <si>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</si>
  <si>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</si>
  <si>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</si>
  <si>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</si>
  <si>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</si>
  <si>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</si>
  <si>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</si>
  <si>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</si>
  <si>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</si>
  <si>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11825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</si>
  <si>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</si>
  <si>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</si>
  <si>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</si>
  <si>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</si>
  <si>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</si>
  <si>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</si>
  <si>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</si>
  <si>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</si>
  <si>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</si>
  <si>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</si>
  <si>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</si>
  <si>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</si>
  <si>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</si>
  <si>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760010001054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</si>
  <si>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</si>
  <si>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</si>
  <si>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</si>
  <si>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</si>
  <si>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</si>
  <si>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</si>
  <si>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</si>
  <si>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</si>
  <si>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</si>
  <si>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</si>
  <si>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</si>
  <si>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242002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</si>
  <si>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</si>
  <si>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</si>
  <si>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</si>
  <si>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</si>
  <si>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</si>
  <si>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</si>
  <si>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</si>
  <si>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</si>
  <si>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</si>
  <si>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</si>
  <si>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</si>
  <si>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</si>
  <si>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</si>
  <si>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</si>
  <si>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</si>
  <si>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</si>
  <si>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</si>
  <si>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</si>
  <si>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</si>
  <si>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</si>
  <si>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</si>
  <si>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</si>
  <si>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</si>
  <si>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</si>
  <si>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</si>
  <si>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3030010102525879</t>
  </si>
  <si>
    <t>3030010102564480</t>
  </si>
  <si>
    <t>193002000258</t>
  </si>
  <si>
    <t>211842</t>
  </si>
  <si>
    <t>11712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</si>
  <si>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</si>
  <si>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</si>
  <si>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</si>
  <si>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</si>
  <si>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</si>
  <si>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</si>
  <si>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</si>
  <si>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</si>
  <si>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</si>
  <si>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</si>
  <si>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</si>
  <si>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</si>
  <si>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</si>
  <si>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</si>
  <si>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470030000413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</si>
  <si>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</si>
  <si>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</si>
  <si>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</si>
  <si>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</si>
  <si>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</si>
  <si>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</si>
  <si>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</si>
  <si>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</si>
  <si>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</si>
  <si>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</si>
  <si>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</si>
  <si>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</si>
  <si>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</si>
  <si>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120060000276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</si>
  <si>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</si>
  <si>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</si>
  <si>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</si>
  <si>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</si>
  <si>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</si>
  <si>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</si>
  <si>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</si>
  <si>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</si>
  <si>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</si>
  <si>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</si>
  <si>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590150000537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</si>
  <si>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</si>
  <si>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</si>
  <si>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</si>
  <si>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</si>
  <si>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</si>
  <si>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</si>
  <si>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</si>
  <si>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</si>
  <si>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</si>
  <si>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</si>
  <si>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</si>
  <si>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</si>
  <si>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</si>
  <si>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</si>
  <si>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</si>
  <si>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</si>
  <si>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</si>
  <si>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</si>
  <si>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</si>
  <si>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</si>
  <si>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</si>
  <si>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</si>
  <si>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</si>
  <si>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</si>
  <si>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</si>
  <si>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</si>
  <si>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</si>
  <si>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</si>
  <si>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</si>
  <si>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</si>
  <si>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</si>
  <si>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</si>
  <si>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</si>
  <si>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3012010101038197</t>
  </si>
  <si>
    <t>3012010101051786</t>
  </si>
  <si>
    <t>3012010101044153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</si>
  <si>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</si>
  <si>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</si>
  <si>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</si>
  <si>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</si>
  <si>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</si>
  <si>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</si>
  <si>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</si>
  <si>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</si>
  <si>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</si>
  <si>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</si>
  <si>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</si>
  <si>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</si>
  <si>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</si>
  <si>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</si>
  <si>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217055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</si>
  <si>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</si>
  <si>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</si>
  <si>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</si>
  <si>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</si>
  <si>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</si>
  <si>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</si>
  <si>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</si>
  <si>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</si>
  <si>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</si>
  <si>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</si>
  <si>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</si>
  <si>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</si>
  <si>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</si>
  <si>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</si>
  <si>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</si>
  <si>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120060000706</t>
  </si>
  <si>
    <t>160260000114</t>
  </si>
  <si>
    <t>590120000559</t>
  </si>
  <si>
    <t>810010000026</t>
  </si>
  <si>
    <t>590150000875</t>
  </si>
  <si>
    <t>590150000842</t>
  </si>
  <si>
    <t>590240005140</t>
  </si>
  <si>
    <t>590120000591</t>
  </si>
  <si>
    <t>102007000353</t>
  </si>
  <si>
    <t>102022002228</t>
  </si>
  <si>
    <t>440190000958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</si>
  <si>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</si>
  <si>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</si>
  <si>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</si>
  <si>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</si>
  <si>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</si>
  <si>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</si>
  <si>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</si>
  <si>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</si>
  <si>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</si>
  <si>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</si>
  <si>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</si>
  <si>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</si>
  <si>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</si>
  <si>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</si>
  <si>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</si>
  <si>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</si>
  <si>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</si>
  <si>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</si>
  <si>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</si>
  <si>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</si>
  <si>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</si>
  <si>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</si>
  <si>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237497</t>
  </si>
  <si>
    <t>274097</t>
  </si>
  <si>
    <t>261870</t>
  </si>
  <si>
    <t>226436</t>
  </si>
  <si>
    <t>261476</t>
  </si>
  <si>
    <t>246409</t>
  </si>
  <si>
    <t>243734</t>
  </si>
  <si>
    <t>304400000036</t>
  </si>
  <si>
    <t>171005000400</t>
  </si>
  <si>
    <t>221001000563</t>
  </si>
  <si>
    <t>237334</t>
  </si>
  <si>
    <t>269888</t>
  </si>
  <si>
    <t>263071</t>
  </si>
  <si>
    <t>230173</t>
  </si>
  <si>
    <t>304001000906</t>
  </si>
  <si>
    <t>304001000104</t>
  </si>
  <si>
    <t>600160004088</t>
  </si>
  <si>
    <t>304003000748</t>
  </si>
  <si>
    <t>640010000977</t>
  </si>
  <si>
    <t>303300000930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</si>
  <si>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</si>
  <si>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</si>
  <si>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</si>
  <si>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</si>
  <si>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</si>
  <si>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</si>
  <si>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</si>
  <si>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</si>
  <si>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</si>
  <si>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</si>
  <si>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</si>
  <si>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</si>
  <si>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470030000926</t>
  </si>
  <si>
    <t>259671</t>
  </si>
  <si>
    <t>265381</t>
  </si>
  <si>
    <t>253021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</si>
  <si>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</si>
  <si>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</si>
  <si>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</si>
  <si>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</si>
  <si>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</si>
  <si>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</si>
  <si>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</si>
  <si>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</si>
  <si>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</si>
  <si>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</si>
  <si>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</si>
  <si>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219346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</si>
  <si>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</si>
  <si>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</si>
  <si>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</si>
  <si>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</si>
  <si>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</si>
  <si>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</si>
  <si>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</si>
  <si>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</si>
  <si>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</si>
  <si>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</si>
  <si>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</si>
  <si>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</si>
  <si>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</si>
  <si>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</si>
  <si>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</si>
  <si>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</si>
  <si>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</si>
  <si>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</si>
  <si>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</si>
  <si>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</si>
  <si>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</si>
  <si>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</si>
  <si>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</si>
  <si>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</si>
  <si>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</si>
  <si>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</si>
  <si>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</si>
  <si>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202001000209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</si>
  <si>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</si>
  <si>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</si>
  <si>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</si>
  <si>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</si>
  <si>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</si>
  <si>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</si>
  <si>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</si>
  <si>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</si>
  <si>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</si>
  <si>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</si>
  <si>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</si>
  <si>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11746</t>
  </si>
  <si>
    <t>214863</t>
  </si>
  <si>
    <t>215164</t>
  </si>
  <si>
    <t>219134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</si>
  <si>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</si>
  <si>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</si>
  <si>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</si>
  <si>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</si>
  <si>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</si>
  <si>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</si>
  <si>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</si>
  <si>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</si>
  <si>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</si>
  <si>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</si>
  <si>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</si>
  <si>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</si>
  <si>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</si>
  <si>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</si>
  <si>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</si>
  <si>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171002000221</t>
  </si>
  <si>
    <t>440150000014</t>
  </si>
  <si>
    <t>231001000018</t>
  </si>
  <si>
    <t>850030000077</t>
  </si>
  <si>
    <t>171005000483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</si>
  <si>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</si>
  <si>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</si>
  <si>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</si>
  <si>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</si>
  <si>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</si>
  <si>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</si>
  <si>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</si>
  <si>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</si>
  <si>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</si>
  <si>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</si>
  <si>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</si>
  <si>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</si>
  <si>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</si>
  <si>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</si>
  <si>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</si>
  <si>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</si>
  <si>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</si>
  <si>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</si>
  <si>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</si>
  <si>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</si>
  <si>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</si>
  <si>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</si>
  <si>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</si>
  <si>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</si>
  <si>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</si>
  <si>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</si>
  <si>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</si>
  <si>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</si>
  <si>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</si>
  <si>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</si>
  <si>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</si>
  <si>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</si>
  <si>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</si>
  <si>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</si>
  <si>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</si>
  <si>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</si>
  <si>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</si>
  <si>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</si>
  <si>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</si>
  <si>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</si>
  <si>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</si>
  <si>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</si>
  <si>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</si>
  <si>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</si>
  <si>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</si>
  <si>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</si>
  <si>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</si>
  <si>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</si>
  <si>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</si>
  <si>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</si>
  <si>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</si>
  <si>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</si>
  <si>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</si>
  <si>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</si>
  <si>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</si>
  <si>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</si>
  <si>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</si>
  <si>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</si>
  <si>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</si>
  <si>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</si>
  <si>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</si>
  <si>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</si>
  <si>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</si>
  <si>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</si>
  <si>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</si>
  <si>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</si>
  <si>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</si>
  <si>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</si>
  <si>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</si>
  <si>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</si>
  <si>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</si>
  <si>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</si>
  <si>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</si>
  <si>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</si>
  <si>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</si>
  <si>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</si>
  <si>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</si>
  <si>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</si>
  <si>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</si>
  <si>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</si>
  <si>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</si>
  <si>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</si>
  <si>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</si>
  <si>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</si>
  <si>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</si>
  <si>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</si>
  <si>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</si>
  <si>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</si>
  <si>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</si>
  <si>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</si>
  <si>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</si>
  <si>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</si>
  <si>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</si>
  <si>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</si>
  <si>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</si>
  <si>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</si>
  <si>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</si>
  <si>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</si>
  <si>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</si>
  <si>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</si>
  <si>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</si>
  <si>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</si>
  <si>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</si>
  <si>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</si>
  <si>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</si>
  <si>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</si>
  <si>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</si>
  <si>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</si>
  <si>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</si>
  <si>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</si>
  <si>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</si>
  <si>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</si>
  <si>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</si>
  <si>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</si>
  <si>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</si>
  <si>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</si>
  <si>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</si>
  <si>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</si>
  <si>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</si>
  <si>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</si>
  <si>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</si>
  <si>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</si>
  <si>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</si>
  <si>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</si>
  <si>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</si>
  <si>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</si>
  <si>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</si>
  <si>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</si>
  <si>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</si>
  <si>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</si>
  <si>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</si>
  <si>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</si>
  <si>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</si>
  <si>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</si>
  <si>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</si>
  <si>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</si>
  <si>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</si>
  <si>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</si>
  <si>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</si>
  <si>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</si>
  <si>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</si>
  <si>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</si>
  <si>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</si>
  <si>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</si>
  <si>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</si>
  <si>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</si>
  <si>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</si>
  <si>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</si>
  <si>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</si>
  <si>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</si>
  <si>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</si>
  <si>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</si>
  <si>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</si>
  <si>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</si>
  <si>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</si>
  <si>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</si>
  <si>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</si>
  <si>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</si>
  <si>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</si>
  <si>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</si>
  <si>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</si>
  <si>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</si>
  <si>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</si>
  <si>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</si>
  <si>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</si>
  <si>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</si>
  <si>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</si>
  <si>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</si>
  <si>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</si>
  <si>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</si>
  <si>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</si>
  <si>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</si>
  <si>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</si>
  <si>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</si>
  <si>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</si>
  <si>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</si>
  <si>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</si>
  <si>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</si>
  <si>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</si>
  <si>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</si>
  <si>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</si>
  <si>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</si>
  <si>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</si>
  <si>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</si>
  <si>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</si>
  <si>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</si>
  <si>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</si>
  <si>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</si>
  <si>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</si>
  <si>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</si>
  <si>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</si>
  <si>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</si>
  <si>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</si>
  <si>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</si>
  <si>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</si>
  <si>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</si>
  <si>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</si>
  <si>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</si>
  <si>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</si>
  <si>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</si>
  <si>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</si>
  <si>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</si>
  <si>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</si>
  <si>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</si>
  <si>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</si>
  <si>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</si>
  <si>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</si>
  <si>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</si>
  <si>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</si>
  <si>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</si>
  <si>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</si>
  <si>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</si>
  <si>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</si>
  <si>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</si>
  <si>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</si>
  <si>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</si>
  <si>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</si>
  <si>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</si>
  <si>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</si>
  <si>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</si>
  <si>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</si>
  <si>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</si>
  <si>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</si>
  <si>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</si>
  <si>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</si>
  <si>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</si>
  <si>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</si>
  <si>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</si>
  <si>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20196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</si>
  <si>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</si>
  <si>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</si>
  <si>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</si>
  <si>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</si>
  <si>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</si>
  <si>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</si>
  <si>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</si>
  <si>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</si>
  <si>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</si>
  <si>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</si>
  <si>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</si>
  <si>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</si>
  <si>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</si>
  <si>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</si>
  <si>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</si>
  <si>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</si>
  <si>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</si>
  <si>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</si>
  <si>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</si>
  <si>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</si>
  <si>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</si>
  <si>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</si>
  <si>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</si>
  <si>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</si>
  <si>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</si>
  <si>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</si>
  <si>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</si>
  <si>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</si>
  <si>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</si>
  <si>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</si>
  <si>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</si>
  <si>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</si>
  <si>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</si>
  <si>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</si>
  <si>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</si>
  <si>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</si>
  <si>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</si>
  <si>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</si>
  <si>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</si>
  <si>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</si>
  <si>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</si>
  <si>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</si>
  <si>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</si>
  <si>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</si>
  <si>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</si>
  <si>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</si>
  <si>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</si>
  <si>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</si>
  <si>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</si>
  <si>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</si>
  <si>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</si>
  <si>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</si>
  <si>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</si>
  <si>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</si>
  <si>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</si>
  <si>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</si>
  <si>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</si>
  <si>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</si>
  <si>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</si>
  <si>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</si>
  <si>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</si>
  <si>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</si>
  <si>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</si>
  <si>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</si>
  <si>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</si>
  <si>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</si>
  <si>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</si>
  <si>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</si>
  <si>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</si>
  <si>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</si>
  <si>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</si>
  <si>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20235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</si>
  <si>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</si>
  <si>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</si>
  <si>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</si>
  <si>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</si>
  <si>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</si>
  <si>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</si>
  <si>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</si>
  <si>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</si>
  <si>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</si>
  <si>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</si>
  <si>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</si>
  <si>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</si>
  <si>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</si>
  <si>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</si>
  <si>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</si>
  <si>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</si>
  <si>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</si>
  <si>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</si>
  <si>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</si>
  <si>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</si>
  <si>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</si>
  <si>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</si>
  <si>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</si>
  <si>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</si>
  <si>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</si>
  <si>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</si>
  <si>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</si>
  <si>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</si>
  <si>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</si>
  <si>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</si>
  <si>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20078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</si>
  <si>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</si>
  <si>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</si>
  <si>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</si>
  <si>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</si>
  <si>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</si>
  <si>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</si>
  <si>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</si>
  <si>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</si>
  <si>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</si>
  <si>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</si>
  <si>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</si>
  <si>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</si>
  <si>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</si>
  <si>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</si>
  <si>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</si>
  <si>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</si>
  <si>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</si>
  <si>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</si>
  <si>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</si>
  <si>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</si>
  <si>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</si>
  <si>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</si>
  <si>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</si>
  <si>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</si>
  <si>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</si>
  <si>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</si>
  <si>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</si>
  <si>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</si>
  <si>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</si>
  <si>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</si>
  <si>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</si>
  <si>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</si>
  <si>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</si>
  <si>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</si>
  <si>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</si>
  <si>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</si>
  <si>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</si>
  <si>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</si>
  <si>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</si>
  <si>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</si>
  <si>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</si>
  <si>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</si>
  <si>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QUERETARO</t>
  </si>
  <si>
    <t>76180</t>
  </si>
  <si>
    <t>22000</t>
  </si>
  <si>
    <t>31124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</si>
  <si>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</si>
  <si>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</si>
  <si>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</si>
  <si>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</si>
  <si>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</si>
  <si>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</si>
  <si>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</si>
  <si>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</si>
  <si>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</si>
  <si>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</si>
  <si>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</si>
  <si>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</si>
  <si>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</si>
  <si>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</si>
  <si>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</si>
  <si>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</si>
  <si>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</si>
  <si>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</si>
  <si>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</si>
  <si>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</si>
  <si>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</si>
  <si>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</si>
  <si>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</si>
  <si>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</si>
  <si>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</si>
  <si>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</si>
  <si>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</si>
  <si>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</si>
  <si>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</si>
  <si>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</si>
  <si>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</si>
  <si>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</si>
  <si>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</si>
  <si>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</si>
  <si>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</si>
  <si>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</si>
  <si>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</si>
  <si>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</si>
  <si>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</si>
  <si>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</si>
  <si>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22810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</si>
  <si>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</si>
  <si>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</si>
  <si>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</si>
  <si>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</si>
  <si>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</si>
  <si>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</si>
  <si>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</si>
  <si>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</si>
  <si>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</si>
  <si>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</si>
  <si>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</si>
  <si>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</si>
  <si>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</si>
  <si>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</si>
  <si>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</si>
  <si>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</si>
  <si>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</si>
  <si>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</si>
  <si>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</si>
  <si>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</si>
  <si>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</si>
  <si>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</si>
  <si>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</si>
  <si>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</si>
  <si>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</si>
  <si>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</si>
  <si>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</si>
  <si>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</si>
  <si>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</si>
  <si>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</si>
  <si>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</si>
  <si>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</si>
  <si>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</si>
  <si>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</si>
  <si>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</si>
  <si>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</si>
  <si>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</si>
  <si>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</si>
  <si>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</si>
  <si>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</si>
  <si>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</si>
  <si>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</si>
  <si>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</si>
  <si>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</si>
  <si>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</si>
  <si>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</si>
  <si>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</si>
  <si>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</si>
  <si>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</si>
  <si>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</si>
  <si>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</si>
  <si>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</si>
  <si>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</si>
  <si>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</si>
  <si>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</si>
  <si>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</si>
  <si>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</si>
  <si>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</si>
  <si>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</si>
  <si>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</si>
  <si>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</si>
  <si>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</si>
  <si>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</si>
  <si>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</si>
  <si>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</si>
  <si>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</si>
  <si>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</si>
  <si>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</si>
  <si>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</si>
  <si>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</si>
  <si>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</si>
  <si>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</si>
  <si>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</si>
  <si>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</si>
  <si>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</si>
  <si>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</si>
  <si>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010102618435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</si>
  <si>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</si>
  <si>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</si>
  <si>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</si>
  <si>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</si>
  <si>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</si>
  <si>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</si>
  <si>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</si>
  <si>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</si>
  <si>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</si>
  <si>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</si>
  <si>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</si>
  <si>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</si>
  <si>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</si>
  <si>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</si>
  <si>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</si>
  <si>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</si>
  <si>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100080001413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</si>
  <si>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</si>
  <si>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</si>
  <si>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</si>
  <si>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</si>
  <si>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</si>
  <si>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</si>
  <si>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</si>
  <si>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</si>
  <si>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</si>
  <si>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100170000770</t>
  </si>
  <si>
    <t>100170001042</t>
  </si>
  <si>
    <t>102006000099</t>
  </si>
  <si>
    <t>102007000262</t>
  </si>
  <si>
    <t>102007000288</t>
  </si>
  <si>
    <t>102025000054</t>
  </si>
  <si>
    <t>11590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</si>
  <si>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</si>
  <si>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</si>
  <si>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</si>
  <si>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</si>
  <si>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</si>
  <si>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</si>
  <si>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</si>
  <si>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</si>
  <si>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</si>
  <si>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</si>
  <si>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</si>
  <si>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</si>
  <si>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</si>
  <si>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120060000110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</si>
  <si>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</si>
  <si>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</si>
  <si>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</si>
  <si>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</si>
  <si>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</si>
  <si>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</si>
  <si>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</si>
  <si>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</si>
  <si>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</si>
  <si>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</si>
  <si>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</si>
  <si>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</si>
  <si>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</si>
  <si>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</si>
  <si>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</si>
  <si>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</si>
  <si>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</si>
  <si>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1676</t>
  </si>
  <si>
    <t>170030000021</t>
  </si>
  <si>
    <t>170030000070</t>
  </si>
  <si>
    <t>170030000088</t>
  </si>
  <si>
    <t>170030000096</t>
  </si>
  <si>
    <t>170030000104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</si>
  <si>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</si>
  <si>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</si>
  <si>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</si>
  <si>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</si>
  <si>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</si>
  <si>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</si>
  <si>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</si>
  <si>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</si>
  <si>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</si>
  <si>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</si>
  <si>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</si>
  <si>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</si>
  <si>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</si>
  <si>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</si>
  <si>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</si>
  <si>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</si>
  <si>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</si>
  <si>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</si>
  <si>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</si>
  <si>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</si>
  <si>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</si>
  <si>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</si>
  <si>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</si>
  <si>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</si>
  <si>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</si>
  <si>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</si>
  <si>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</si>
  <si>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</si>
  <si>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</si>
  <si>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</si>
  <si>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</si>
  <si>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</si>
  <si>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</si>
  <si>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</si>
  <si>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</si>
  <si>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</si>
  <si>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</si>
  <si>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215126</t>
  </si>
  <si>
    <t>215258</t>
  </si>
  <si>
    <t>215422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</si>
  <si>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</si>
  <si>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</si>
  <si>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</si>
  <si>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</si>
  <si>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</si>
  <si>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</si>
  <si>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</si>
  <si>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</si>
  <si>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</si>
  <si>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</si>
  <si>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</si>
  <si>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</si>
  <si>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</si>
  <si>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</si>
  <si>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</si>
  <si>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</si>
  <si>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</si>
  <si>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</si>
  <si>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</si>
  <si>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</si>
  <si>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</si>
  <si>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</si>
  <si>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</si>
  <si>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</si>
  <si>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</si>
  <si>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</si>
  <si>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</si>
  <si>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</si>
  <si>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</si>
  <si>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</si>
  <si>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</si>
  <si>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</si>
  <si>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</si>
  <si>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</si>
  <si>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</si>
  <si>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245531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</si>
  <si>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</si>
  <si>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</si>
  <si>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</si>
  <si>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</si>
  <si>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</si>
  <si>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</si>
  <si>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</si>
  <si>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</si>
  <si>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</si>
  <si>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</si>
  <si>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</si>
  <si>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</si>
  <si>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</si>
  <si>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</si>
  <si>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</si>
  <si>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</si>
  <si>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</si>
  <si>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</si>
  <si>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</si>
  <si>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</si>
  <si>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</si>
  <si>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</si>
  <si>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</si>
  <si>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</si>
  <si>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</si>
  <si>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</si>
  <si>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</si>
  <si>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</si>
  <si>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</si>
  <si>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</si>
  <si>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</si>
  <si>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</si>
  <si>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</si>
  <si>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</si>
  <si>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302200000594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</si>
  <si>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</si>
  <si>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</si>
  <si>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</si>
  <si>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</si>
  <si>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</si>
  <si>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</si>
  <si>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</si>
  <si>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</si>
  <si>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</si>
  <si>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</si>
  <si>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</si>
  <si>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</si>
  <si>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</si>
  <si>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</si>
  <si>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</si>
  <si>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</si>
  <si>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</si>
  <si>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</si>
  <si>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</si>
  <si>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</si>
  <si>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</si>
  <si>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</si>
  <si>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</si>
  <si>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</si>
  <si>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304200000178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</si>
  <si>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</si>
  <si>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</si>
  <si>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</si>
  <si>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</si>
  <si>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</si>
  <si>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</si>
  <si>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</si>
  <si>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</si>
  <si>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</si>
  <si>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</si>
  <si>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</si>
  <si>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</si>
  <si>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</si>
  <si>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</si>
  <si>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470030001148</t>
  </si>
  <si>
    <t>470030001189</t>
  </si>
  <si>
    <t>500100005049</t>
  </si>
  <si>
    <t>500130000341</t>
  </si>
  <si>
    <t>500160000229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</si>
  <si>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</si>
  <si>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</si>
  <si>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</si>
  <si>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</si>
  <si>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</si>
  <si>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</si>
  <si>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</si>
  <si>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</si>
  <si>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</si>
  <si>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</si>
  <si>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</si>
  <si>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</si>
  <si>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</si>
  <si>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</si>
  <si>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</si>
  <si>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</si>
  <si>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760010000734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</si>
  <si>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</si>
  <si>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</si>
  <si>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</si>
  <si>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</si>
  <si>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</si>
  <si>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</si>
  <si>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</si>
  <si>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</si>
  <si>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770010000485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</si>
  <si>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</si>
  <si>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</si>
  <si>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</si>
  <si>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</si>
  <si>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</si>
  <si>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</si>
  <si>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</si>
  <si>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</si>
  <si>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</si>
  <si>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</si>
  <si>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</si>
  <si>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</si>
  <si>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</si>
  <si>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</si>
  <si>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</si>
  <si>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</si>
  <si>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</si>
  <si>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</si>
  <si>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</si>
  <si>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</si>
  <si>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</si>
  <si>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</si>
  <si>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</si>
  <si>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</si>
  <si>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</si>
  <si>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</si>
  <si>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</si>
  <si>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</si>
  <si>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</si>
  <si>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</si>
  <si>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</si>
  <si>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</si>
  <si>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</si>
  <si>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</si>
  <si>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</si>
  <si>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</si>
  <si>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</si>
  <si>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</si>
  <si>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</si>
  <si>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</si>
  <si>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</si>
  <si>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</si>
  <si>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</si>
  <si>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</si>
  <si>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</si>
  <si>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</si>
  <si>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</si>
  <si>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</si>
  <si>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</si>
  <si>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</si>
  <si>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</si>
  <si>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</si>
  <si>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</si>
  <si>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</si>
  <si>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</si>
  <si>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350098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</si>
  <si>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</si>
  <si>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</si>
  <si>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</si>
  <si>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</si>
  <si>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</si>
  <si>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</si>
  <si>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</si>
  <si>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</si>
  <si>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</si>
  <si>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</si>
  <si>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</si>
  <si>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</si>
  <si>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</si>
  <si>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</si>
  <si>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</si>
  <si>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</si>
  <si>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</si>
  <si>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</si>
  <si>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</si>
  <si>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</si>
  <si>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</si>
  <si>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</si>
  <si>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</si>
  <si>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</si>
  <si>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</si>
  <si>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</si>
  <si>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</si>
  <si>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</si>
  <si>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</si>
  <si>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</si>
  <si>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</si>
  <si>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</si>
  <si>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</si>
  <si>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</si>
  <si>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</si>
  <si>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</si>
  <si>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</si>
  <si>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</si>
  <si>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</si>
  <si>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</si>
  <si>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</si>
  <si>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</si>
  <si>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</si>
  <si>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</si>
  <si>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</si>
  <si>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</si>
  <si>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</si>
  <si>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</si>
  <si>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</si>
  <si>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</si>
  <si>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</si>
  <si>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</si>
  <si>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</si>
  <si>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</si>
  <si>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</si>
  <si>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</si>
  <si>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</si>
  <si>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</si>
  <si>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</si>
  <si>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</si>
  <si>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</si>
  <si>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</si>
  <si>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</si>
  <si>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</si>
  <si>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</si>
  <si>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</si>
  <si>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</si>
  <si>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</si>
  <si>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</si>
  <si>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</si>
  <si>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</si>
  <si>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</si>
  <si>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</si>
  <si>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</si>
  <si>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</si>
  <si>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</si>
  <si>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</si>
  <si>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</si>
  <si>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</si>
  <si>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</si>
  <si>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</si>
  <si>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</si>
  <si>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</si>
  <si>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</si>
  <si>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</si>
  <si>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</si>
  <si>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</si>
  <si>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</si>
  <si>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</si>
  <si>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</si>
  <si>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</si>
  <si>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</si>
  <si>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</si>
  <si>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</si>
  <si>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</si>
  <si>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</si>
  <si>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</si>
  <si>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</si>
  <si>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</si>
  <si>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</si>
  <si>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</si>
  <si>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</si>
  <si>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</si>
  <si>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</si>
  <si>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</si>
  <si>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</si>
  <si>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</si>
  <si>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</si>
  <si>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</si>
  <si>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</si>
  <si>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</si>
  <si>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</si>
  <si>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</si>
  <si>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</si>
  <si>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</si>
  <si>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350581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</si>
  <si>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</si>
  <si>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</si>
  <si>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</si>
  <si>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</si>
  <si>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</si>
  <si>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</si>
  <si>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</si>
  <si>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</si>
  <si>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</si>
  <si>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</si>
  <si>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</si>
  <si>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</si>
  <si>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</si>
  <si>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</si>
  <si>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</si>
  <si>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</si>
  <si>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</si>
  <si>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</si>
  <si>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</si>
  <si>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</si>
  <si>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</si>
  <si>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</si>
  <si>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</si>
  <si>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</si>
  <si>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</si>
  <si>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</si>
  <si>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350645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</si>
  <si>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</si>
  <si>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</si>
  <si>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</si>
  <si>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</si>
  <si>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</si>
  <si>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</si>
  <si>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</si>
  <si>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</si>
  <si>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</si>
  <si>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</si>
  <si>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</si>
  <si>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</si>
  <si>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</si>
  <si>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</si>
  <si>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</si>
  <si>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</si>
  <si>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</si>
  <si>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</si>
  <si>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</si>
  <si>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</si>
  <si>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</si>
  <si>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</si>
  <si>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</si>
  <si>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</si>
  <si>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</si>
  <si>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</si>
  <si>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</si>
  <si>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</si>
  <si>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</si>
  <si>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</si>
  <si>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</si>
  <si>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</si>
  <si>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</si>
  <si>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</si>
  <si>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</si>
  <si>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</si>
  <si>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</si>
  <si>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</si>
  <si>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</si>
  <si>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</si>
  <si>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</si>
  <si>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</si>
  <si>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</si>
  <si>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</si>
  <si>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</si>
  <si>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</si>
  <si>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</si>
  <si>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</si>
  <si>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350667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</si>
  <si>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</si>
  <si>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</si>
  <si>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</si>
  <si>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</si>
  <si>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</si>
  <si>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</si>
  <si>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</si>
  <si>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</si>
  <si>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</si>
  <si>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</si>
  <si>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</si>
  <si>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</si>
  <si>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</si>
  <si>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</si>
  <si>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</si>
  <si>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</si>
  <si>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</si>
  <si>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</si>
  <si>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</si>
  <si>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</si>
  <si>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Sentencia en Contra. Dictado</t>
  </si>
  <si>
    <t>PAE. Identificación de Inmuebles</t>
  </si>
  <si>
    <t>350686</t>
  </si>
  <si>
    <t>350688</t>
  </si>
  <si>
    <t>350690</t>
  </si>
  <si>
    <t>350694</t>
  </si>
  <si>
    <t>350623</t>
  </si>
  <si>
    <t>350664</t>
  </si>
  <si>
    <t>350679</t>
  </si>
  <si>
    <t>350685</t>
  </si>
  <si>
    <t>350689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</si>
  <si>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</si>
  <si>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</si>
  <si>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</si>
  <si>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</si>
  <si>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</si>
  <si>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</si>
  <si>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</si>
  <si>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</si>
  <si>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</si>
  <si>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</si>
  <si>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</si>
  <si>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</si>
  <si>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</si>
  <si>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</si>
  <si>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</si>
  <si>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</si>
  <si>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</si>
  <si>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</si>
  <si>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</si>
  <si>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</si>
  <si>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</si>
  <si>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</si>
  <si>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</si>
  <si>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</si>
  <si>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</si>
  <si>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</si>
  <si>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</si>
  <si>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</si>
  <si>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</si>
  <si>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</si>
  <si>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</si>
  <si>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</si>
  <si>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</si>
  <si>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</si>
  <si>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</si>
  <si>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</si>
  <si>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</si>
  <si>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</si>
  <si>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</si>
  <si>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Liquidado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</si>
  <si>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</si>
  <si>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</si>
  <si>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</si>
  <si>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</si>
  <si>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</si>
  <si>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</si>
  <si>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</si>
  <si>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</si>
  <si>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</si>
  <si>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</si>
  <si>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</si>
  <si>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</si>
  <si>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</si>
  <si>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</si>
  <si>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</si>
  <si>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</si>
  <si>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</si>
  <si>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</si>
  <si>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</si>
  <si>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</si>
  <si>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</si>
  <si>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</si>
  <si>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</si>
  <si>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</si>
  <si>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</si>
  <si>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</si>
  <si>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</si>
  <si>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</si>
  <si>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</si>
  <si>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</si>
  <si>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</si>
  <si>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</si>
  <si>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</si>
  <si>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</si>
  <si>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</si>
  <si>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</si>
  <si>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</si>
  <si>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</si>
  <si>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</si>
  <si>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</si>
  <si>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</si>
  <si>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</si>
  <si>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</si>
  <si>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</si>
  <si>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</si>
  <si>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</si>
  <si>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</si>
  <si>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</si>
  <si>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</si>
  <si>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</si>
  <si>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</si>
  <si>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</si>
  <si>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</si>
  <si>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</si>
  <si>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</si>
  <si>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</si>
  <si>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350187</t>
  </si>
  <si>
    <t>350191</t>
  </si>
  <si>
    <t>350172</t>
  </si>
  <si>
    <t>350201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</si>
  <si>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</si>
  <si>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</si>
  <si>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</si>
  <si>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</si>
  <si>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</si>
  <si>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</si>
  <si>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</si>
  <si>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350221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</si>
  <si>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</si>
  <si>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</si>
  <si>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</si>
  <si>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</si>
  <si>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</si>
  <si>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</si>
  <si>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</si>
  <si>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</si>
  <si>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</si>
  <si>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</si>
  <si>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</si>
  <si>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</si>
  <si>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</si>
  <si>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</si>
  <si>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</si>
  <si>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</si>
  <si>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</si>
  <si>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</si>
  <si>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</si>
  <si>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</si>
  <si>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</si>
  <si>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</si>
  <si>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</si>
  <si>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</si>
  <si>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</si>
  <si>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</si>
  <si>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</si>
  <si>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</si>
  <si>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</si>
  <si>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</si>
  <si>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</si>
  <si>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</si>
  <si>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</si>
  <si>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</si>
  <si>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</si>
  <si>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</si>
  <si>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</si>
  <si>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</si>
  <si>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</si>
  <si>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</si>
  <si>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</si>
  <si>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</si>
  <si>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</si>
  <si>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</si>
  <si>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</si>
  <si>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</si>
  <si>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</si>
  <si>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</si>
  <si>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</si>
  <si>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</si>
  <si>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</si>
  <si>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</si>
  <si>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</si>
  <si>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</si>
  <si>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</si>
  <si>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</si>
  <si>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</si>
  <si>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350347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</si>
  <si>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</si>
  <si>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</si>
  <si>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</si>
  <si>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</si>
  <si>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</si>
  <si>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</si>
  <si>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</si>
  <si>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</si>
  <si>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</si>
  <si>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</si>
  <si>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</si>
  <si>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</si>
  <si>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</si>
  <si>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</si>
  <si>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</si>
  <si>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</si>
  <si>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</si>
  <si>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</si>
  <si>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</si>
  <si>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</si>
  <si>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</si>
  <si>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</si>
  <si>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</si>
  <si>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</si>
  <si>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</si>
  <si>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</si>
  <si>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</si>
  <si>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</si>
  <si>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</si>
  <si>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</si>
  <si>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</si>
  <si>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</si>
  <si>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</si>
  <si>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</si>
  <si>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</si>
  <si>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</si>
  <si>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</si>
  <si>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</si>
  <si>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</si>
  <si>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</si>
  <si>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</si>
  <si>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</si>
  <si>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</si>
  <si>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</si>
  <si>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</si>
  <si>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</si>
  <si>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</si>
  <si>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</si>
  <si>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</si>
  <si>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</si>
  <si>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</si>
  <si>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</si>
  <si>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</si>
  <si>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</si>
  <si>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</si>
  <si>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</si>
  <si>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</si>
  <si>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</si>
  <si>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</si>
  <si>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</si>
  <si>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</si>
  <si>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</si>
  <si>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</si>
  <si>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</si>
  <si>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</si>
  <si>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</si>
  <si>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</si>
  <si>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</si>
  <si>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</si>
  <si>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</si>
  <si>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</si>
  <si>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</si>
  <si>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</si>
  <si>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</si>
  <si>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</si>
  <si>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</si>
  <si>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</si>
  <si>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</si>
  <si>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</si>
  <si>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</si>
  <si>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</si>
  <si>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</si>
  <si>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</si>
  <si>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</si>
  <si>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Property identification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</si>
  <si>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</si>
  <si>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</si>
  <si>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</si>
  <si>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</si>
  <si>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</si>
  <si>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</si>
  <si>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</si>
  <si>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</si>
  <si>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</si>
  <si>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</si>
  <si>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</si>
  <si>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</si>
  <si>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</si>
  <si>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</si>
  <si>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</si>
  <si>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</si>
  <si>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</si>
  <si>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</si>
  <si>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</si>
  <si>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</si>
  <si>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</si>
  <si>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</si>
  <si>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</si>
  <si>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</si>
  <si>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</si>
  <si>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</si>
  <si>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</si>
  <si>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</si>
  <si>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</si>
  <si>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</si>
  <si>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</si>
  <si>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</si>
  <si>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</si>
  <si>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</si>
  <si>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</si>
  <si>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</si>
  <si>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</si>
  <si>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</si>
  <si>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</si>
  <si>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</si>
  <si>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</si>
  <si>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</si>
  <si>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</si>
  <si>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</si>
  <si>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</si>
  <si>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</si>
  <si>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</si>
  <si>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</si>
  <si>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</si>
  <si>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</si>
  <si>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</si>
  <si>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</si>
  <si>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</si>
  <si>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</si>
  <si>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</si>
  <si>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</si>
  <si>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</si>
  <si>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</si>
  <si>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</si>
  <si>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</si>
  <si>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</si>
  <si>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</si>
  <si>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</si>
  <si>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</si>
  <si>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</si>
  <si>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</si>
  <si>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</si>
  <si>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</si>
  <si>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</si>
  <si>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</si>
  <si>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</si>
  <si>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</si>
  <si>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</si>
  <si>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Amparo Indirecto</t>
  </si>
  <si>
    <t>Indirect Appeal</t>
  </si>
  <si>
    <t>350486</t>
  </si>
  <si>
    <t>350488</t>
  </si>
  <si>
    <t>350490</t>
  </si>
  <si>
    <t>Sentencia en Contra. Firme</t>
  </si>
  <si>
    <t xml:space="preserve"> Unfavorable judgement. Final</t>
  </si>
  <si>
    <t>Jurisdicción Voluntaria. Conclusión de J.V.</t>
  </si>
  <si>
    <t>Voluntary jurisdiction. Termination of voluntary  jurisdiction</t>
  </si>
  <si>
    <t>350492</t>
  </si>
  <si>
    <t>350495</t>
  </si>
  <si>
    <t>Expediente devuelto al juzgado y notificada la devolución a las partes</t>
  </si>
  <si>
    <t>File returned to Court and parties notified</t>
  </si>
  <si>
    <t>Presentación De Demanda. Desechamiento</t>
  </si>
  <si>
    <t>Lawsuit Filing. Dismissed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</si>
  <si>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</si>
  <si>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</si>
  <si>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</si>
  <si>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</si>
  <si>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</si>
  <si>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</si>
  <si>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</si>
  <si>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</si>
  <si>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</si>
  <si>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</si>
  <si>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</si>
  <si>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</si>
  <si>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</si>
  <si>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</si>
  <si>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</si>
  <si>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</si>
  <si>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</si>
  <si>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</si>
  <si>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</si>
  <si>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</si>
  <si>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</si>
  <si>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</si>
  <si>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</si>
  <si>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</si>
  <si>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</si>
  <si>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VENTA</t>
  </si>
  <si>
    <t>Emplazamiento. Devolución de exhorto de emplazamiento razonado sin diligenciar</t>
  </si>
  <si>
    <t xml:space="preserve">Summon. Return of reasoned exhort for summon not executed. </t>
  </si>
  <si>
    <t>350462</t>
  </si>
  <si>
    <t>350511</t>
  </si>
  <si>
    <t>350514</t>
  </si>
  <si>
    <t>350523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</si>
</sst>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2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5">
    <xf numFmtId="0" fontId="0" fillId="0" borderId="0" xfId="0"/>
    <xf numFmtId="186" fontId="89" fillId="55" borderId="18" xfId="1304" applyNumberFormat="1" applyFont="1" applyFill="1" applyBorder="1" applyAlignment="1">
      <alignment horizontal="right" wrapText="1"/>
    </xf>
    <xf numFmtId="0" fontId="97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49" fontId="72" fillId="58" borderId="19" xfId="1304" applyNumberFormat="1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4" fontId="89" fillId="57" borderId="18" xfId="1304" applyNumberFormat="1" applyFont="1" applyFill="1" applyBorder="1" applyAlignment="1">
      <alignment horizontal="right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49" fontId="89" fillId="55" borderId="18" xfId="1304" applyNumberFormat="1" applyFont="1" applyFill="1" applyBorder="1" applyAlignment="1">
      <alignment horizontal="left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0" fontId="59" fillId="0" borderId="0" xfId="1304"/>
    <xf numFmtId="1" fontId="75" fillId="55" borderId="18" xfId="1304" applyNumberFormat="1" applyFont="1" applyFill="1" applyBorder="1" applyAlignment="1">
      <alignment horizontal="right" vertical="center"/>
    </xf>
    <xf numFmtId="186" fontId="89" fillId="57" borderId="18" xfId="1304" applyNumberFormat="1" applyFont="1" applyFill="1" applyBorder="1" applyAlignment="1">
      <alignment horizontal="left" wrapText="1"/>
    </xf>
  </cellXfs>
  <cellStyles count="1372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C833-4EBA-46FD-AE2E-28CF91E090C6}">
  <dimension ref="A1:BW124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2" customWidth="1"/>
    <col min="2" max="5" width="21.5703125" style="32" customWidth="1"/>
    <col min="6" max="7" width="12.85546875" style="32" customWidth="1"/>
    <col min="8" max="8" width="15.42578125" style="32" bestFit="1" customWidth="1"/>
    <col min="9" max="9" width="11.140625" style="32" customWidth="1"/>
    <col min="10" max="10" width="11.42578125" style="32" customWidth="1"/>
    <col min="11" max="11" width="11.7109375" style="32" customWidth="1"/>
    <col min="12" max="12" width="9.85546875" style="32" customWidth="1"/>
    <col min="13" max="13" width="11.140625" style="32" customWidth="1"/>
    <col min="14" max="14" width="11.85546875" style="32" customWidth="1"/>
    <col min="15" max="15" width="10.7109375" style="32" customWidth="1"/>
    <col min="16" max="16" width="9.7109375" style="32" customWidth="1"/>
    <col min="17" max="17" width="10.85546875" style="32" customWidth="1"/>
    <col min="18" max="18" width="11.85546875" style="32" bestFit="1" customWidth="1"/>
    <col min="19" max="19" width="14.7109375" style="32" bestFit="1" customWidth="1"/>
    <col min="20" max="20" width="11" style="32" customWidth="1"/>
    <col min="21" max="21" width="9.42578125" style="32" customWidth="1"/>
    <col min="22" max="22" width="9.5703125" style="32" customWidth="1"/>
    <col min="23" max="23" width="11.140625" style="32" customWidth="1"/>
    <col min="24" max="24" width="9.5703125" style="32" customWidth="1"/>
    <col min="25" max="25" width="14" style="32" customWidth="1"/>
    <col min="26" max="26" width="11.28515625" style="32" customWidth="1"/>
    <col min="27" max="28" width="14.140625" style="32" customWidth="1"/>
    <col min="29" max="29" width="12.5703125" style="32" customWidth="1"/>
    <col min="30" max="30" width="11" style="32" customWidth="1"/>
    <col min="31" max="31" width="9.7109375" style="32" customWidth="1"/>
    <col min="32" max="32" width="14" style="32" customWidth="1"/>
    <col min="33" max="33" width="13.28515625" style="32" customWidth="1"/>
    <col min="34" max="34" width="11.85546875" style="32" customWidth="1"/>
    <col min="35" max="35" width="13.5703125" style="32" customWidth="1"/>
    <col min="36" max="36" width="13.140625" style="32" customWidth="1"/>
    <col min="37" max="37" width="12.5703125" style="32" customWidth="1"/>
    <col min="38" max="38" width="11.140625" style="32" customWidth="1"/>
    <col min="39" max="39" width="11.85546875" style="32" customWidth="1"/>
    <col min="40" max="40" width="11.7109375" style="32" customWidth="1"/>
    <col min="41" max="41" width="11.5703125" style="32" customWidth="1"/>
    <col min="42" max="43" width="10.140625" style="32" customWidth="1"/>
    <col min="44" max="45" width="10.7109375" style="32" customWidth="1"/>
    <col min="46" max="46" width="13.140625" style="32" bestFit="1" customWidth="1"/>
    <col min="47" max="47" width="12.7109375" style="32" bestFit="1" customWidth="1"/>
    <col min="48" max="48" width="14.5703125" style="32" bestFit="1" customWidth="1"/>
    <col min="49" max="50" width="7.140625" style="32" customWidth="1"/>
    <col min="51" max="51" width="11.5703125" style="32" customWidth="1"/>
    <col min="52" max="53" width="13.7109375" style="32" customWidth="1"/>
    <col min="54" max="54" width="8" style="32" customWidth="1"/>
    <col min="55" max="55" width="7.28515625" style="32" customWidth="1"/>
    <col min="56" max="56" width="10.7109375" style="32" customWidth="1"/>
    <col min="57" max="57" width="12.7109375" style="32" customWidth="1"/>
    <col min="58" max="58" width="13.28515625" style="32" customWidth="1"/>
    <col min="59" max="59" width="7.7109375" style="32" customWidth="1"/>
    <col min="60" max="60" width="17.85546875" style="32" customWidth="1"/>
    <col min="61" max="61" width="7.5703125" style="32" customWidth="1"/>
    <col min="62" max="62" width="11.42578125" style="32" customWidth="1"/>
    <col min="63" max="63" width="13.5703125" style="32" customWidth="1"/>
    <col min="64" max="75" width="11.42578125" style="32" customWidth="1"/>
    <col min="76" max="76" width="4.7109375" style="32" customWidth="1"/>
    <col min="77" max="16384" width="11.42578125" style="32"/>
  </cols>
  <sheetData>
    <row r="1" spans="1:75" s="2" customFormat="1" ht="10.7" customHeight="1" x14ac:dyDescent="0.15"/>
    <row r="2" spans="1:75" s="2" customFormat="1" ht="83.65" customHeight="1" x14ac:dyDescent="0.15">
      <c r="A2" s="3" t="s">
        <v>1669</v>
      </c>
      <c r="B2" s="3" t="s">
        <v>505</v>
      </c>
      <c r="C2" s="3" t="s">
        <v>506</v>
      </c>
      <c r="D2" s="3" t="s">
        <v>1587</v>
      </c>
      <c r="E2" s="3" t="s">
        <v>507</v>
      </c>
      <c r="F2" s="3" t="s">
        <v>1574</v>
      </c>
      <c r="G2" s="3" t="s">
        <v>1575</v>
      </c>
      <c r="H2" s="3" t="s">
        <v>509</v>
      </c>
      <c r="I2" s="3" t="s">
        <v>510</v>
      </c>
      <c r="J2" s="3" t="s">
        <v>1576</v>
      </c>
      <c r="K2" s="3" t="s">
        <v>511</v>
      </c>
      <c r="L2" s="4" t="s">
        <v>512</v>
      </c>
      <c r="M2" s="3" t="s">
        <v>513</v>
      </c>
      <c r="N2" s="3" t="s">
        <v>514</v>
      </c>
      <c r="O2" s="3" t="s">
        <v>515</v>
      </c>
      <c r="P2" s="3" t="s">
        <v>516</v>
      </c>
      <c r="Q2" s="3" t="s">
        <v>517</v>
      </c>
      <c r="R2" s="3" t="s">
        <v>518</v>
      </c>
      <c r="S2" s="3" t="s">
        <v>519</v>
      </c>
      <c r="T2" s="3" t="s">
        <v>520</v>
      </c>
      <c r="U2" s="3" t="s">
        <v>521</v>
      </c>
      <c r="V2" s="3" t="s">
        <v>522</v>
      </c>
      <c r="W2" s="3" t="s">
        <v>523</v>
      </c>
      <c r="X2" s="3" t="s">
        <v>524</v>
      </c>
      <c r="Y2" s="3" t="s">
        <v>525</v>
      </c>
      <c r="Z2" s="3" t="s">
        <v>526</v>
      </c>
      <c r="AA2" s="3" t="s">
        <v>527</v>
      </c>
      <c r="AB2" s="3" t="s">
        <v>528</v>
      </c>
      <c r="AC2" s="3" t="s">
        <v>529</v>
      </c>
      <c r="AD2" s="3" t="s">
        <v>530</v>
      </c>
      <c r="AE2" s="3" t="s">
        <v>531</v>
      </c>
      <c r="AF2" s="3" t="s">
        <v>532</v>
      </c>
      <c r="AG2" s="3" t="s">
        <v>533</v>
      </c>
      <c r="AH2" s="3" t="s">
        <v>534</v>
      </c>
      <c r="AI2" s="3" t="s">
        <v>535</v>
      </c>
      <c r="AJ2" s="3" t="s">
        <v>536</v>
      </c>
      <c r="AK2" s="3" t="s">
        <v>537</v>
      </c>
      <c r="AL2" s="3" t="s">
        <v>538</v>
      </c>
      <c r="AM2" s="3" t="s">
        <v>539</v>
      </c>
      <c r="AN2" s="3" t="s">
        <v>540</v>
      </c>
      <c r="AO2" s="3" t="s">
        <v>541</v>
      </c>
      <c r="AP2" s="3" t="s">
        <v>542</v>
      </c>
      <c r="AQ2" s="3" t="s">
        <v>544</v>
      </c>
      <c r="AR2" s="23" t="s">
        <v>34</v>
      </c>
      <c r="AS2" s="23" t="s">
        <v>543</v>
      </c>
      <c r="AT2" s="3" t="s">
        <v>545</v>
      </c>
      <c r="AU2" s="3" t="s">
        <v>546</v>
      </c>
      <c r="AV2" s="3" t="s">
        <v>547</v>
      </c>
      <c r="AW2" s="3" t="s">
        <v>548</v>
      </c>
      <c r="AX2" s="3" t="s">
        <v>549</v>
      </c>
      <c r="AY2" s="3" t="s">
        <v>550</v>
      </c>
      <c r="AZ2" s="3" t="s">
        <v>551</v>
      </c>
      <c r="BA2" s="3" t="s">
        <v>552</v>
      </c>
      <c r="BB2" s="3" t="s">
        <v>553</v>
      </c>
      <c r="BC2" s="3" t="s">
        <v>554</v>
      </c>
      <c r="BD2" s="3" t="s">
        <v>1577</v>
      </c>
      <c r="BE2" s="3" t="s">
        <v>555</v>
      </c>
      <c r="BF2" s="3" t="s">
        <v>556</v>
      </c>
      <c r="BG2" s="3" t="s">
        <v>557</v>
      </c>
      <c r="BH2" s="3" t="s">
        <v>558</v>
      </c>
      <c r="BI2" s="3" t="s">
        <v>559</v>
      </c>
      <c r="BJ2" s="3" t="s">
        <v>560</v>
      </c>
      <c r="BK2" s="3" t="s">
        <v>561</v>
      </c>
      <c r="BL2" s="3" t="s">
        <v>562</v>
      </c>
      <c r="BM2" s="3" t="s">
        <v>563</v>
      </c>
      <c r="BN2" s="3" t="s">
        <v>564</v>
      </c>
      <c r="BO2" s="3" t="s">
        <v>1588</v>
      </c>
      <c r="BP2" s="3" t="s">
        <v>1589</v>
      </c>
      <c r="BQ2" s="5" t="s">
        <v>565</v>
      </c>
      <c r="BR2" s="5" t="s">
        <v>566</v>
      </c>
      <c r="BS2" s="5" t="s">
        <v>1488</v>
      </c>
      <c r="BT2" s="5" t="s">
        <v>1489</v>
      </c>
      <c r="BU2" s="4" t="s">
        <v>1573</v>
      </c>
      <c r="BV2" s="3" t="s">
        <v>1571</v>
      </c>
      <c r="BW2" s="3" t="s">
        <v>1572</v>
      </c>
    </row>
    <row r="3" spans="1:75" s="2" customFormat="1" ht="18.2" customHeight="1" x14ac:dyDescent="0.15">
      <c r="A3" s="6">
        <v>1</v>
      </c>
      <c r="B3" s="7" t="s">
        <v>38</v>
      </c>
      <c r="C3" s="7" t="s">
        <v>35</v>
      </c>
      <c r="D3" s="8">
        <v>45170</v>
      </c>
      <c r="E3" s="9" t="s">
        <v>46</v>
      </c>
      <c r="F3" s="10">
        <v>136</v>
      </c>
      <c r="G3" s="10">
        <v>135</v>
      </c>
      <c r="H3" s="11">
        <v>55565.75</v>
      </c>
      <c r="I3" s="11">
        <v>31357.33</v>
      </c>
      <c r="J3" s="11">
        <v>0</v>
      </c>
      <c r="K3" s="11">
        <v>86923.08</v>
      </c>
      <c r="L3" s="11">
        <v>377.37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86923.08</v>
      </c>
      <c r="S3" s="11">
        <v>79432.490000000005</v>
      </c>
      <c r="T3" s="11">
        <v>439.9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79872.39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31734.7</v>
      </c>
      <c r="AV3" s="11">
        <v>79872.39</v>
      </c>
      <c r="AW3" s="12">
        <v>97</v>
      </c>
      <c r="AX3" s="12">
        <v>300</v>
      </c>
      <c r="AY3" s="11">
        <v>387500</v>
      </c>
      <c r="AZ3" s="11">
        <v>93541.119999999995</v>
      </c>
      <c r="BA3" s="13">
        <v>90</v>
      </c>
      <c r="BB3" s="13">
        <v>83.632494458052307</v>
      </c>
      <c r="BC3" s="13">
        <v>9.5</v>
      </c>
      <c r="BD3" s="13"/>
      <c r="BE3" s="9" t="s">
        <v>1578</v>
      </c>
      <c r="BF3" s="6"/>
      <c r="BG3" s="9" t="s">
        <v>573</v>
      </c>
      <c r="BH3" s="9" t="s">
        <v>576</v>
      </c>
      <c r="BI3" s="9" t="s">
        <v>577</v>
      </c>
      <c r="BJ3" s="9" t="s">
        <v>1579</v>
      </c>
      <c r="BK3" s="7" t="s">
        <v>1</v>
      </c>
      <c r="BL3" s="13">
        <v>680702.98409567995</v>
      </c>
      <c r="BM3" s="7" t="s">
        <v>36</v>
      </c>
      <c r="BN3" s="13"/>
      <c r="BO3" s="14">
        <v>38996</v>
      </c>
      <c r="BP3" s="14">
        <v>48121</v>
      </c>
      <c r="BQ3" s="14" t="s">
        <v>1502</v>
      </c>
      <c r="BR3" s="14" t="s">
        <v>1725</v>
      </c>
      <c r="BS3" s="14">
        <v>44232</v>
      </c>
      <c r="BT3" s="14">
        <v>44862</v>
      </c>
      <c r="BU3" s="13">
        <v>31189.13</v>
      </c>
      <c r="BV3" s="13">
        <v>64.95</v>
      </c>
      <c r="BW3" s="13">
        <v>0</v>
      </c>
    </row>
    <row r="4" spans="1:75" s="2" customFormat="1" ht="18.2" customHeight="1" x14ac:dyDescent="0.15">
      <c r="A4" s="15">
        <v>2</v>
      </c>
      <c r="B4" s="16" t="s">
        <v>38</v>
      </c>
      <c r="C4" s="16" t="s">
        <v>35</v>
      </c>
      <c r="D4" s="17">
        <v>45170</v>
      </c>
      <c r="E4" s="18" t="s">
        <v>97</v>
      </c>
      <c r="F4" s="19">
        <v>168</v>
      </c>
      <c r="G4" s="19">
        <v>167</v>
      </c>
      <c r="H4" s="20">
        <v>28243.49</v>
      </c>
      <c r="I4" s="20">
        <v>59344.83</v>
      </c>
      <c r="J4" s="20">
        <v>0</v>
      </c>
      <c r="K4" s="20">
        <v>87588.32</v>
      </c>
      <c r="L4" s="20">
        <v>639.96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87588.32</v>
      </c>
      <c r="S4" s="20">
        <v>85731.56</v>
      </c>
      <c r="T4" s="20">
        <v>223.59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85955.15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59984.79</v>
      </c>
      <c r="AV4" s="20">
        <v>85955.15</v>
      </c>
      <c r="AW4" s="21">
        <v>37</v>
      </c>
      <c r="AX4" s="21">
        <v>240</v>
      </c>
      <c r="AY4" s="20">
        <v>385800</v>
      </c>
      <c r="AZ4" s="20">
        <v>92642.6</v>
      </c>
      <c r="BA4" s="22">
        <v>90</v>
      </c>
      <c r="BB4" s="22">
        <v>85.089891691295406</v>
      </c>
      <c r="BC4" s="22">
        <v>9.5</v>
      </c>
      <c r="BD4" s="22"/>
      <c r="BE4" s="18" t="s">
        <v>1580</v>
      </c>
      <c r="BF4" s="15"/>
      <c r="BG4" s="18" t="s">
        <v>585</v>
      </c>
      <c r="BH4" s="18" t="s">
        <v>586</v>
      </c>
      <c r="BI4" s="18" t="s">
        <v>587</v>
      </c>
      <c r="BJ4" s="18" t="s">
        <v>1579</v>
      </c>
      <c r="BK4" s="16" t="s">
        <v>1</v>
      </c>
      <c r="BL4" s="22">
        <v>685912.54239872005</v>
      </c>
      <c r="BM4" s="16" t="s">
        <v>36</v>
      </c>
      <c r="BN4" s="22"/>
      <c r="BO4" s="1">
        <v>39008</v>
      </c>
      <c r="BP4" s="1">
        <v>46308</v>
      </c>
      <c r="BQ4" s="14" t="s">
        <v>1476</v>
      </c>
      <c r="BR4" s="14" t="s">
        <v>1741</v>
      </c>
      <c r="BS4" s="14">
        <v>44232</v>
      </c>
      <c r="BT4" s="14">
        <v>44862</v>
      </c>
      <c r="BU4" s="22">
        <v>37123.120000000003</v>
      </c>
      <c r="BV4" s="22">
        <v>61.33</v>
      </c>
      <c r="BW4" s="22">
        <v>0</v>
      </c>
    </row>
    <row r="5" spans="1:75" s="2" customFormat="1" ht="18.2" customHeight="1" x14ac:dyDescent="0.15">
      <c r="A5" s="6">
        <v>3</v>
      </c>
      <c r="B5" s="7" t="s">
        <v>38</v>
      </c>
      <c r="C5" s="7" t="s">
        <v>35</v>
      </c>
      <c r="D5" s="8">
        <v>45170</v>
      </c>
      <c r="E5" s="9" t="s">
        <v>294</v>
      </c>
      <c r="F5" s="10">
        <v>160</v>
      </c>
      <c r="G5" s="10">
        <v>159</v>
      </c>
      <c r="H5" s="11">
        <v>28211.13</v>
      </c>
      <c r="I5" s="11">
        <v>57887.98</v>
      </c>
      <c r="J5" s="11">
        <v>0</v>
      </c>
      <c r="K5" s="11">
        <v>86099.11</v>
      </c>
      <c r="L5" s="11">
        <v>639.32000000000005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86099.11</v>
      </c>
      <c r="S5" s="11">
        <v>80137.62</v>
      </c>
      <c r="T5" s="11">
        <v>223.34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80360.960000000006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58527.3</v>
      </c>
      <c r="AV5" s="11">
        <v>80360.960000000006</v>
      </c>
      <c r="AW5" s="12">
        <v>37</v>
      </c>
      <c r="AX5" s="12">
        <v>240</v>
      </c>
      <c r="AY5" s="11">
        <v>385000</v>
      </c>
      <c r="AZ5" s="11">
        <v>92546.45</v>
      </c>
      <c r="BA5" s="13">
        <v>89.99</v>
      </c>
      <c r="BB5" s="13">
        <v>83.720757618471595</v>
      </c>
      <c r="BC5" s="13">
        <v>9.5</v>
      </c>
      <c r="BD5" s="13"/>
      <c r="BE5" s="9" t="s">
        <v>1578</v>
      </c>
      <c r="BF5" s="6"/>
      <c r="BG5" s="9" t="s">
        <v>585</v>
      </c>
      <c r="BH5" s="9" t="s">
        <v>586</v>
      </c>
      <c r="BI5" s="9" t="s">
        <v>587</v>
      </c>
      <c r="BJ5" s="9" t="s">
        <v>1579</v>
      </c>
      <c r="BK5" s="7" t="s">
        <v>1</v>
      </c>
      <c r="BL5" s="13">
        <v>674250.39592456003</v>
      </c>
      <c r="BM5" s="7" t="s">
        <v>36</v>
      </c>
      <c r="BN5" s="13"/>
      <c r="BO5" s="14">
        <v>39008</v>
      </c>
      <c r="BP5" s="14">
        <v>46308</v>
      </c>
      <c r="BQ5" s="14" t="s">
        <v>1475</v>
      </c>
      <c r="BR5" s="14" t="s">
        <v>1769</v>
      </c>
      <c r="BS5" s="14">
        <v>43867</v>
      </c>
      <c r="BT5" s="14">
        <v>44497</v>
      </c>
      <c r="BU5" s="13">
        <v>35451.01</v>
      </c>
      <c r="BV5" s="13">
        <v>61.27</v>
      </c>
      <c r="BW5" s="13">
        <v>0</v>
      </c>
    </row>
    <row r="6" spans="1:75" s="2" customFormat="1" ht="18.2" customHeight="1" x14ac:dyDescent="0.15">
      <c r="A6" s="15">
        <v>4</v>
      </c>
      <c r="B6" s="16" t="s">
        <v>38</v>
      </c>
      <c r="C6" s="16" t="s">
        <v>35</v>
      </c>
      <c r="D6" s="17">
        <v>45170</v>
      </c>
      <c r="E6" s="18" t="s">
        <v>442</v>
      </c>
      <c r="F6" s="19">
        <v>166</v>
      </c>
      <c r="G6" s="19">
        <v>165</v>
      </c>
      <c r="H6" s="20">
        <v>28243.49</v>
      </c>
      <c r="I6" s="20">
        <v>59003.199999999997</v>
      </c>
      <c r="J6" s="20">
        <v>0</v>
      </c>
      <c r="K6" s="20">
        <v>87246.69</v>
      </c>
      <c r="L6" s="20">
        <v>639.96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87246.69</v>
      </c>
      <c r="S6" s="20">
        <v>84346.1</v>
      </c>
      <c r="T6" s="20">
        <v>223.59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84569.69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59643.16</v>
      </c>
      <c r="AV6" s="20">
        <v>84569.69</v>
      </c>
      <c r="AW6" s="21">
        <v>37</v>
      </c>
      <c r="AX6" s="21">
        <v>240</v>
      </c>
      <c r="AY6" s="20">
        <v>385800</v>
      </c>
      <c r="AZ6" s="20">
        <v>92642.6</v>
      </c>
      <c r="BA6" s="22">
        <v>90</v>
      </c>
      <c r="BB6" s="22">
        <v>84.758006575808494</v>
      </c>
      <c r="BC6" s="22">
        <v>9.5</v>
      </c>
      <c r="BD6" s="22"/>
      <c r="BE6" s="18" t="s">
        <v>1578</v>
      </c>
      <c r="BF6" s="15"/>
      <c r="BG6" s="18" t="s">
        <v>585</v>
      </c>
      <c r="BH6" s="18" t="s">
        <v>586</v>
      </c>
      <c r="BI6" s="18" t="s">
        <v>587</v>
      </c>
      <c r="BJ6" s="18" t="s">
        <v>1579</v>
      </c>
      <c r="BK6" s="16" t="s">
        <v>1</v>
      </c>
      <c r="BL6" s="22">
        <v>683237.20507223997</v>
      </c>
      <c r="BM6" s="16" t="s">
        <v>36</v>
      </c>
      <c r="BN6" s="22"/>
      <c r="BO6" s="1">
        <v>39008</v>
      </c>
      <c r="BP6" s="1">
        <v>46308</v>
      </c>
      <c r="BQ6" s="14" t="s">
        <v>1475</v>
      </c>
      <c r="BR6" s="14" t="s">
        <v>1769</v>
      </c>
      <c r="BS6" s="14">
        <v>44232</v>
      </c>
      <c r="BT6" s="14">
        <v>44862</v>
      </c>
      <c r="BU6" s="22">
        <v>36769.379999999997</v>
      </c>
      <c r="BV6" s="22">
        <v>61.33</v>
      </c>
      <c r="BW6" s="22">
        <v>0</v>
      </c>
    </row>
    <row r="7" spans="1:75" s="2" customFormat="1" ht="18.2" customHeight="1" x14ac:dyDescent="0.15">
      <c r="A7" s="6">
        <v>5</v>
      </c>
      <c r="B7" s="7" t="s">
        <v>38</v>
      </c>
      <c r="C7" s="7" t="s">
        <v>35</v>
      </c>
      <c r="D7" s="8">
        <v>45170</v>
      </c>
      <c r="E7" s="9" t="s">
        <v>295</v>
      </c>
      <c r="F7" s="10">
        <v>152</v>
      </c>
      <c r="G7" s="10">
        <v>151</v>
      </c>
      <c r="H7" s="11">
        <v>59144.31</v>
      </c>
      <c r="I7" s="11">
        <v>35434.33</v>
      </c>
      <c r="J7" s="11">
        <v>0</v>
      </c>
      <c r="K7" s="11">
        <v>94578.64</v>
      </c>
      <c r="L7" s="11">
        <v>401.67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94578.64</v>
      </c>
      <c r="S7" s="11">
        <v>96790.46</v>
      </c>
      <c r="T7" s="11">
        <v>468.23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97258.69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35836</v>
      </c>
      <c r="AV7" s="11">
        <v>97258.69</v>
      </c>
      <c r="AW7" s="12">
        <v>97</v>
      </c>
      <c r="AX7" s="12">
        <v>300</v>
      </c>
      <c r="AY7" s="11">
        <v>471500</v>
      </c>
      <c r="AZ7" s="11">
        <v>99564.97</v>
      </c>
      <c r="BA7" s="13">
        <v>79.08</v>
      </c>
      <c r="BB7" s="13">
        <v>75.119581226208396</v>
      </c>
      <c r="BC7" s="13">
        <v>9.5</v>
      </c>
      <c r="BD7" s="13"/>
      <c r="BE7" s="9" t="s">
        <v>1578</v>
      </c>
      <c r="BF7" s="6"/>
      <c r="BG7" s="9" t="s">
        <v>573</v>
      </c>
      <c r="BH7" s="9" t="s">
        <v>574</v>
      </c>
      <c r="BI7" s="9" t="s">
        <v>575</v>
      </c>
      <c r="BJ7" s="9" t="s">
        <v>1579</v>
      </c>
      <c r="BK7" s="7" t="s">
        <v>1</v>
      </c>
      <c r="BL7" s="13">
        <v>740654.40938943997</v>
      </c>
      <c r="BM7" s="7" t="s">
        <v>36</v>
      </c>
      <c r="BN7" s="13"/>
      <c r="BO7" s="14">
        <v>39007</v>
      </c>
      <c r="BP7" s="14">
        <v>48134</v>
      </c>
      <c r="BQ7" s="14" t="s">
        <v>1455</v>
      </c>
      <c r="BR7" s="14" t="s">
        <v>1758</v>
      </c>
      <c r="BS7" s="14">
        <v>43867</v>
      </c>
      <c r="BT7" s="14">
        <v>44497</v>
      </c>
      <c r="BU7" s="13">
        <v>37617.57</v>
      </c>
      <c r="BV7" s="13">
        <v>69.14</v>
      </c>
      <c r="BW7" s="13">
        <v>0</v>
      </c>
    </row>
    <row r="8" spans="1:75" s="2" customFormat="1" ht="18.2" customHeight="1" x14ac:dyDescent="0.15">
      <c r="A8" s="15">
        <v>6</v>
      </c>
      <c r="B8" s="16" t="s">
        <v>38</v>
      </c>
      <c r="C8" s="16" t="s">
        <v>35</v>
      </c>
      <c r="D8" s="17">
        <v>45170</v>
      </c>
      <c r="E8" s="18" t="s">
        <v>297</v>
      </c>
      <c r="F8" s="19">
        <v>140</v>
      </c>
      <c r="G8" s="19">
        <v>140</v>
      </c>
      <c r="H8" s="20">
        <v>0</v>
      </c>
      <c r="I8" s="20">
        <v>75757.460000000006</v>
      </c>
      <c r="J8" s="20">
        <v>0</v>
      </c>
      <c r="K8" s="20">
        <v>75757.460000000006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75757.460000000006</v>
      </c>
      <c r="S8" s="20">
        <v>50260.2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50260.2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75757.460000000006</v>
      </c>
      <c r="AV8" s="20">
        <v>50260.2</v>
      </c>
      <c r="AW8" s="21">
        <v>0</v>
      </c>
      <c r="AX8" s="21">
        <v>180</v>
      </c>
      <c r="AY8" s="20">
        <v>372300</v>
      </c>
      <c r="AZ8" s="20">
        <v>85588.96</v>
      </c>
      <c r="BA8" s="22">
        <v>89.99</v>
      </c>
      <c r="BB8" s="22">
        <v>79.652957874473501</v>
      </c>
      <c r="BC8" s="22">
        <v>9.5</v>
      </c>
      <c r="BD8" s="22"/>
      <c r="BE8" s="18" t="s">
        <v>1578</v>
      </c>
      <c r="BF8" s="15"/>
      <c r="BG8" s="18" t="s">
        <v>573</v>
      </c>
      <c r="BH8" s="18" t="s">
        <v>594</v>
      </c>
      <c r="BI8" s="18" t="s">
        <v>595</v>
      </c>
      <c r="BJ8" s="18" t="s">
        <v>1579</v>
      </c>
      <c r="BK8" s="16" t="s">
        <v>1</v>
      </c>
      <c r="BL8" s="22">
        <v>593263.94197616004</v>
      </c>
      <c r="BM8" s="16" t="s">
        <v>36</v>
      </c>
      <c r="BN8" s="22"/>
      <c r="BO8" s="1">
        <v>39017</v>
      </c>
      <c r="BP8" s="1">
        <v>44492</v>
      </c>
      <c r="BQ8" s="14" t="s">
        <v>1478</v>
      </c>
      <c r="BR8" s="14" t="s">
        <v>1776</v>
      </c>
      <c r="BS8" s="14">
        <v>43867</v>
      </c>
      <c r="BT8" s="14">
        <v>44497</v>
      </c>
      <c r="BU8" s="22">
        <v>27721.55</v>
      </c>
      <c r="BV8" s="22">
        <v>0</v>
      </c>
      <c r="BW8" s="22">
        <v>0</v>
      </c>
    </row>
    <row r="9" spans="1:75" s="2" customFormat="1" ht="18.2" customHeight="1" x14ac:dyDescent="0.15">
      <c r="A9" s="6">
        <v>7</v>
      </c>
      <c r="B9" s="7" t="s">
        <v>38</v>
      </c>
      <c r="C9" s="7" t="s">
        <v>35</v>
      </c>
      <c r="D9" s="8">
        <v>45170</v>
      </c>
      <c r="E9" s="9" t="s">
        <v>232</v>
      </c>
      <c r="F9" s="10">
        <v>170</v>
      </c>
      <c r="G9" s="10">
        <v>169</v>
      </c>
      <c r="H9" s="11">
        <v>110352.76</v>
      </c>
      <c r="I9" s="11">
        <v>70598.460000000006</v>
      </c>
      <c r="J9" s="11">
        <v>0</v>
      </c>
      <c r="K9" s="11">
        <v>180951.22</v>
      </c>
      <c r="L9" s="11">
        <v>752.83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180951.22</v>
      </c>
      <c r="S9" s="11">
        <v>204335.73</v>
      </c>
      <c r="T9" s="11">
        <v>864.43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205200.16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71351.289999999994</v>
      </c>
      <c r="AV9" s="11">
        <v>205200.16</v>
      </c>
      <c r="AW9" s="12">
        <v>97</v>
      </c>
      <c r="AX9" s="12">
        <v>300</v>
      </c>
      <c r="AY9" s="11">
        <v>778000</v>
      </c>
      <c r="AZ9" s="11">
        <v>186587.3</v>
      </c>
      <c r="BA9" s="13">
        <v>90</v>
      </c>
      <c r="BB9" s="13">
        <v>87.281448415835399</v>
      </c>
      <c r="BC9" s="13">
        <v>9.4</v>
      </c>
      <c r="BD9" s="13"/>
      <c r="BE9" s="9" t="s">
        <v>1580</v>
      </c>
      <c r="BF9" s="6"/>
      <c r="BG9" s="9" t="s">
        <v>591</v>
      </c>
      <c r="BH9" s="9" t="s">
        <v>592</v>
      </c>
      <c r="BI9" s="9" t="s">
        <v>593</v>
      </c>
      <c r="BJ9" s="9" t="s">
        <v>1579</v>
      </c>
      <c r="BK9" s="7" t="s">
        <v>1</v>
      </c>
      <c r="BL9" s="13">
        <v>1417046.37513712</v>
      </c>
      <c r="BM9" s="7" t="s">
        <v>36</v>
      </c>
      <c r="BN9" s="13"/>
      <c r="BO9" s="14">
        <v>39015</v>
      </c>
      <c r="BP9" s="14">
        <v>48140</v>
      </c>
      <c r="BQ9" s="14" t="s">
        <v>1858</v>
      </c>
      <c r="BR9" s="14" t="s">
        <v>1859</v>
      </c>
      <c r="BS9" s="14">
        <v>43262</v>
      </c>
      <c r="BT9" s="14">
        <v>43892</v>
      </c>
      <c r="BU9" s="13">
        <v>67340.47</v>
      </c>
      <c r="BV9" s="13">
        <v>71.45</v>
      </c>
      <c r="BW9" s="13">
        <v>0</v>
      </c>
    </row>
    <row r="10" spans="1:75" s="2" customFormat="1" ht="18.2" customHeight="1" x14ac:dyDescent="0.15">
      <c r="A10" s="15">
        <v>8</v>
      </c>
      <c r="B10" s="16" t="s">
        <v>38</v>
      </c>
      <c r="C10" s="16" t="s">
        <v>35</v>
      </c>
      <c r="D10" s="17">
        <v>45170</v>
      </c>
      <c r="E10" s="18" t="s">
        <v>468</v>
      </c>
      <c r="F10" s="19">
        <v>171</v>
      </c>
      <c r="G10" s="19">
        <v>170</v>
      </c>
      <c r="H10" s="20">
        <v>91890.880000000005</v>
      </c>
      <c r="I10" s="20">
        <v>57837.69</v>
      </c>
      <c r="J10" s="20">
        <v>0</v>
      </c>
      <c r="K10" s="20">
        <v>149728.57</v>
      </c>
      <c r="L10" s="20">
        <v>615.03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149728.57</v>
      </c>
      <c r="S10" s="20">
        <v>170419.94</v>
      </c>
      <c r="T10" s="20">
        <v>719.81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171139.75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58452.72</v>
      </c>
      <c r="AV10" s="20">
        <v>171139.75</v>
      </c>
      <c r="AW10" s="21">
        <v>98</v>
      </c>
      <c r="AX10" s="21">
        <v>300</v>
      </c>
      <c r="AY10" s="20">
        <v>659000</v>
      </c>
      <c r="AZ10" s="20">
        <v>154004</v>
      </c>
      <c r="BA10" s="22">
        <v>87.89</v>
      </c>
      <c r="BB10" s="22">
        <v>85.450014397678004</v>
      </c>
      <c r="BC10" s="22">
        <v>9.4</v>
      </c>
      <c r="BD10" s="22"/>
      <c r="BE10" s="18" t="s">
        <v>1578</v>
      </c>
      <c r="BF10" s="15"/>
      <c r="BG10" s="18" t="s">
        <v>591</v>
      </c>
      <c r="BH10" s="18" t="s">
        <v>601</v>
      </c>
      <c r="BI10" s="18" t="s">
        <v>602</v>
      </c>
      <c r="BJ10" s="18" t="s">
        <v>1579</v>
      </c>
      <c r="BK10" s="16" t="s">
        <v>1</v>
      </c>
      <c r="BL10" s="22">
        <v>1172538.8056127201</v>
      </c>
      <c r="BM10" s="16" t="s">
        <v>36</v>
      </c>
      <c r="BN10" s="22"/>
      <c r="BO10" s="1">
        <v>39028</v>
      </c>
      <c r="BP10" s="1">
        <v>48153</v>
      </c>
      <c r="BQ10" s="14" t="s">
        <v>1484</v>
      </c>
      <c r="BR10" s="14" t="s">
        <v>1742</v>
      </c>
      <c r="BS10" s="14">
        <v>44232</v>
      </c>
      <c r="BT10" s="14">
        <v>44862</v>
      </c>
      <c r="BU10" s="22">
        <v>55474.67</v>
      </c>
      <c r="BV10" s="22">
        <v>58.97</v>
      </c>
      <c r="BW10" s="22">
        <v>0</v>
      </c>
    </row>
    <row r="11" spans="1:75" s="2" customFormat="1" ht="18.2" customHeight="1" x14ac:dyDescent="0.15">
      <c r="A11" s="6">
        <v>9</v>
      </c>
      <c r="B11" s="7" t="s">
        <v>38</v>
      </c>
      <c r="C11" s="7" t="s">
        <v>35</v>
      </c>
      <c r="D11" s="8">
        <v>45170</v>
      </c>
      <c r="E11" s="9" t="s">
        <v>992</v>
      </c>
      <c r="F11" s="10">
        <v>80</v>
      </c>
      <c r="G11" s="10">
        <v>79</v>
      </c>
      <c r="H11" s="11">
        <v>67209.990000000005</v>
      </c>
      <c r="I11" s="11">
        <v>26456.82</v>
      </c>
      <c r="J11" s="11">
        <v>0</v>
      </c>
      <c r="K11" s="11">
        <v>93666.81</v>
      </c>
      <c r="L11" s="11">
        <v>447.68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93666.81</v>
      </c>
      <c r="S11" s="11">
        <v>51923.98</v>
      </c>
      <c r="T11" s="11">
        <v>532.08000000000004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52456.06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 t="shared" si="0"/>
        <v>0</v>
      </c>
      <c r="AU11" s="11">
        <v>26904.5</v>
      </c>
      <c r="AV11" s="11">
        <v>52456.06</v>
      </c>
      <c r="AW11" s="12">
        <v>98</v>
      </c>
      <c r="AX11" s="12">
        <v>300</v>
      </c>
      <c r="AY11" s="11">
        <v>471500</v>
      </c>
      <c r="AZ11" s="11">
        <v>112140</v>
      </c>
      <c r="BA11" s="13">
        <v>89.48</v>
      </c>
      <c r="BB11" s="13">
        <v>74.739666120920305</v>
      </c>
      <c r="BC11" s="13">
        <v>9.5</v>
      </c>
      <c r="BD11" s="13"/>
      <c r="BE11" s="9" t="s">
        <v>1580</v>
      </c>
      <c r="BF11" s="6"/>
      <c r="BG11" s="9" t="s">
        <v>573</v>
      </c>
      <c r="BH11" s="9" t="s">
        <v>574</v>
      </c>
      <c r="BI11" s="9" t="s">
        <v>575</v>
      </c>
      <c r="BJ11" s="9" t="s">
        <v>1579</v>
      </c>
      <c r="BK11" s="7" t="s">
        <v>1</v>
      </c>
      <c r="BL11" s="13">
        <v>733513.78112376004</v>
      </c>
      <c r="BM11" s="7" t="s">
        <v>36</v>
      </c>
      <c r="BN11" s="13"/>
      <c r="BO11" s="14">
        <v>39028</v>
      </c>
      <c r="BP11" s="14">
        <v>48155</v>
      </c>
      <c r="BQ11" s="14" t="s">
        <v>1484</v>
      </c>
      <c r="BR11" s="14" t="s">
        <v>1742</v>
      </c>
      <c r="BS11" s="14">
        <v>44232</v>
      </c>
      <c r="BT11" s="14">
        <v>44862</v>
      </c>
      <c r="BU11" s="13">
        <v>22304.05</v>
      </c>
      <c r="BV11" s="13">
        <v>77.88</v>
      </c>
      <c r="BW11" s="13">
        <v>0</v>
      </c>
    </row>
    <row r="12" spans="1:75" s="2" customFormat="1" ht="18.2" customHeight="1" x14ac:dyDescent="0.15">
      <c r="A12" s="15">
        <v>10</v>
      </c>
      <c r="B12" s="16" t="s">
        <v>38</v>
      </c>
      <c r="C12" s="16" t="s">
        <v>35</v>
      </c>
      <c r="D12" s="17">
        <v>45170</v>
      </c>
      <c r="E12" s="18" t="s">
        <v>296</v>
      </c>
      <c r="F12" s="19">
        <v>159</v>
      </c>
      <c r="G12" s="19">
        <v>158</v>
      </c>
      <c r="H12" s="20">
        <v>56541.19</v>
      </c>
      <c r="I12" s="20">
        <v>34158.32</v>
      </c>
      <c r="J12" s="20">
        <v>0</v>
      </c>
      <c r="K12" s="20">
        <v>90699.51</v>
      </c>
      <c r="L12" s="20">
        <v>378.43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90699.51</v>
      </c>
      <c r="S12" s="20">
        <v>96996.68</v>
      </c>
      <c r="T12" s="20">
        <v>447.62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97444.3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11">
        <f t="shared" si="0"/>
        <v>0</v>
      </c>
      <c r="AU12" s="20">
        <v>34536.75</v>
      </c>
      <c r="AV12" s="20">
        <v>97444.3</v>
      </c>
      <c r="AW12" s="21">
        <v>98</v>
      </c>
      <c r="AX12" s="21">
        <v>300</v>
      </c>
      <c r="AY12" s="20">
        <v>395000</v>
      </c>
      <c r="AZ12" s="20">
        <v>94546.09</v>
      </c>
      <c r="BA12" s="22">
        <v>90</v>
      </c>
      <c r="BB12" s="22">
        <v>86.338376341105203</v>
      </c>
      <c r="BC12" s="22">
        <v>9.5</v>
      </c>
      <c r="BD12" s="22"/>
      <c r="BE12" s="18" t="s">
        <v>1578</v>
      </c>
      <c r="BF12" s="15"/>
      <c r="BG12" s="18" t="s">
        <v>580</v>
      </c>
      <c r="BH12" s="18" t="s">
        <v>600</v>
      </c>
      <c r="BI12" s="18" t="s">
        <v>603</v>
      </c>
      <c r="BJ12" s="18" t="s">
        <v>1579</v>
      </c>
      <c r="BK12" s="16" t="s">
        <v>1</v>
      </c>
      <c r="BL12" s="22">
        <v>710276.56996295997</v>
      </c>
      <c r="BM12" s="16" t="s">
        <v>36</v>
      </c>
      <c r="BN12" s="22"/>
      <c r="BO12" s="1">
        <v>39038</v>
      </c>
      <c r="BP12" s="1">
        <v>48163</v>
      </c>
      <c r="BQ12" s="14" t="s">
        <v>1482</v>
      </c>
      <c r="BR12" s="14" t="s">
        <v>1759</v>
      </c>
      <c r="BS12" s="14">
        <v>43867</v>
      </c>
      <c r="BT12" s="14">
        <v>44497</v>
      </c>
      <c r="BU12" s="22">
        <v>36821.46</v>
      </c>
      <c r="BV12" s="22">
        <v>65.66</v>
      </c>
      <c r="BW12" s="22">
        <v>0</v>
      </c>
    </row>
    <row r="13" spans="1:75" s="2" customFormat="1" ht="18.2" customHeight="1" x14ac:dyDescent="0.15">
      <c r="A13" s="6">
        <v>11</v>
      </c>
      <c r="B13" s="7" t="s">
        <v>38</v>
      </c>
      <c r="C13" s="7" t="s">
        <v>35</v>
      </c>
      <c r="D13" s="8">
        <v>45170</v>
      </c>
      <c r="E13" s="9" t="s">
        <v>993</v>
      </c>
      <c r="F13" s="10">
        <v>0</v>
      </c>
      <c r="G13" s="10">
        <v>0</v>
      </c>
      <c r="H13" s="11">
        <v>49518.62</v>
      </c>
      <c r="I13" s="11">
        <v>0</v>
      </c>
      <c r="J13" s="11">
        <v>0</v>
      </c>
      <c r="K13" s="11">
        <v>49518.62</v>
      </c>
      <c r="L13" s="11">
        <v>331.4</v>
      </c>
      <c r="M13" s="11">
        <v>0</v>
      </c>
      <c r="N13" s="11">
        <v>0</v>
      </c>
      <c r="O13" s="11">
        <v>331.4</v>
      </c>
      <c r="P13" s="11">
        <v>0</v>
      </c>
      <c r="Q13" s="11">
        <v>0</v>
      </c>
      <c r="R13" s="11">
        <v>49187.22</v>
      </c>
      <c r="S13" s="11">
        <v>0</v>
      </c>
      <c r="T13" s="11">
        <v>392.02</v>
      </c>
      <c r="U13" s="11">
        <v>0</v>
      </c>
      <c r="V13" s="11">
        <v>0</v>
      </c>
      <c r="W13" s="11">
        <v>392.02</v>
      </c>
      <c r="X13" s="11">
        <v>0</v>
      </c>
      <c r="Y13" s="11">
        <v>0</v>
      </c>
      <c r="Z13" s="11">
        <v>0</v>
      </c>
      <c r="AA13" s="11">
        <v>57.5</v>
      </c>
      <c r="AB13" s="11">
        <v>0</v>
      </c>
      <c r="AC13" s="11">
        <v>0</v>
      </c>
      <c r="AD13" s="11">
        <v>0</v>
      </c>
      <c r="AE13" s="11">
        <v>0</v>
      </c>
      <c r="AF13" s="11">
        <v>-26.82</v>
      </c>
      <c r="AG13" s="11">
        <v>39.049999999999997</v>
      </c>
      <c r="AH13" s="11">
        <v>106.75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49.3</v>
      </c>
      <c r="AQ13" s="11">
        <v>0</v>
      </c>
      <c r="AR13" s="11">
        <v>55.33</v>
      </c>
      <c r="AS13" s="11">
        <v>0</v>
      </c>
      <c r="AT13" s="11">
        <f t="shared" si="0"/>
        <v>893.87</v>
      </c>
      <c r="AU13" s="11">
        <v>0</v>
      </c>
      <c r="AV13" s="11">
        <v>0</v>
      </c>
      <c r="AW13" s="12">
        <v>98</v>
      </c>
      <c r="AX13" s="12">
        <v>300</v>
      </c>
      <c r="AY13" s="11">
        <v>346000</v>
      </c>
      <c r="AZ13" s="11">
        <v>82800</v>
      </c>
      <c r="BA13" s="13">
        <v>89.99</v>
      </c>
      <c r="BB13" s="13">
        <v>53.4584290797101</v>
      </c>
      <c r="BC13" s="13">
        <v>9.5</v>
      </c>
      <c r="BD13" s="13"/>
      <c r="BE13" s="9" t="s">
        <v>1580</v>
      </c>
      <c r="BF13" s="6"/>
      <c r="BG13" s="9" t="s">
        <v>573</v>
      </c>
      <c r="BH13" s="9" t="s">
        <v>578</v>
      </c>
      <c r="BI13" s="9" t="s">
        <v>579</v>
      </c>
      <c r="BJ13" s="9" t="s">
        <v>3</v>
      </c>
      <c r="BK13" s="7" t="s">
        <v>1</v>
      </c>
      <c r="BL13" s="13">
        <v>385189.84179312002</v>
      </c>
      <c r="BM13" s="7" t="s">
        <v>36</v>
      </c>
      <c r="BN13" s="13"/>
      <c r="BO13" s="14">
        <v>39045</v>
      </c>
      <c r="BP13" s="14">
        <v>48170</v>
      </c>
      <c r="BQ13" s="14" t="s">
        <v>1726</v>
      </c>
      <c r="BR13" s="14" t="s">
        <v>1748</v>
      </c>
      <c r="BS13" s="14" t="s">
        <v>1728</v>
      </c>
      <c r="BT13" s="14" t="s">
        <v>1728</v>
      </c>
      <c r="BU13" s="13">
        <v>0</v>
      </c>
      <c r="BV13" s="13">
        <v>57.5</v>
      </c>
      <c r="BW13" s="13">
        <v>0</v>
      </c>
    </row>
    <row r="14" spans="1:75" s="2" customFormat="1" ht="18.2" customHeight="1" x14ac:dyDescent="0.15">
      <c r="A14" s="15">
        <v>12</v>
      </c>
      <c r="B14" s="16" t="s">
        <v>38</v>
      </c>
      <c r="C14" s="16" t="s">
        <v>35</v>
      </c>
      <c r="D14" s="17">
        <v>45170</v>
      </c>
      <c r="E14" s="18" t="s">
        <v>467</v>
      </c>
      <c r="F14" s="19">
        <v>185</v>
      </c>
      <c r="G14" s="19">
        <v>184</v>
      </c>
      <c r="H14" s="20">
        <v>82602.25</v>
      </c>
      <c r="I14" s="20">
        <v>54158.44</v>
      </c>
      <c r="J14" s="20">
        <v>0</v>
      </c>
      <c r="K14" s="20">
        <v>136760.69</v>
      </c>
      <c r="L14" s="20">
        <v>555.36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136760.69</v>
      </c>
      <c r="S14" s="20">
        <v>168287.41</v>
      </c>
      <c r="T14" s="20">
        <v>647.04999999999995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168934.46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54713.8</v>
      </c>
      <c r="AV14" s="20">
        <v>168934.46</v>
      </c>
      <c r="AW14" s="21">
        <v>98</v>
      </c>
      <c r="AX14" s="21">
        <v>300</v>
      </c>
      <c r="AY14" s="20">
        <v>590000</v>
      </c>
      <c r="AZ14" s="20">
        <v>138725.23000000001</v>
      </c>
      <c r="BA14" s="22">
        <v>88.47</v>
      </c>
      <c r="BB14" s="22">
        <v>87.217143156295407</v>
      </c>
      <c r="BC14" s="22">
        <v>9.4</v>
      </c>
      <c r="BD14" s="22"/>
      <c r="BE14" s="18" t="s">
        <v>1578</v>
      </c>
      <c r="BF14" s="15"/>
      <c r="BG14" s="18" t="s">
        <v>591</v>
      </c>
      <c r="BH14" s="18" t="s">
        <v>601</v>
      </c>
      <c r="BI14" s="18" t="s">
        <v>602</v>
      </c>
      <c r="BJ14" s="18" t="s">
        <v>1579</v>
      </c>
      <c r="BK14" s="16" t="s">
        <v>1</v>
      </c>
      <c r="BL14" s="22">
        <v>1070986.0924162399</v>
      </c>
      <c r="BM14" s="16" t="s">
        <v>36</v>
      </c>
      <c r="BN14" s="22"/>
      <c r="BO14" s="1">
        <v>39051</v>
      </c>
      <c r="BP14" s="1">
        <v>48176</v>
      </c>
      <c r="BQ14" s="14" t="s">
        <v>1475</v>
      </c>
      <c r="BR14" s="14" t="s">
        <v>1769</v>
      </c>
      <c r="BS14" s="14">
        <v>44232</v>
      </c>
      <c r="BT14" s="14">
        <v>44862</v>
      </c>
      <c r="BU14" s="22">
        <v>52259.63</v>
      </c>
      <c r="BV14" s="22">
        <v>53.12</v>
      </c>
      <c r="BW14" s="22">
        <v>0</v>
      </c>
    </row>
    <row r="15" spans="1:75" s="2" customFormat="1" ht="18.2" customHeight="1" x14ac:dyDescent="0.15">
      <c r="A15" s="6">
        <v>13</v>
      </c>
      <c r="B15" s="7" t="s">
        <v>38</v>
      </c>
      <c r="C15" s="7" t="s">
        <v>35</v>
      </c>
      <c r="D15" s="8">
        <v>45170</v>
      </c>
      <c r="E15" s="9" t="s">
        <v>298</v>
      </c>
      <c r="F15" s="10">
        <v>126</v>
      </c>
      <c r="G15" s="10">
        <v>125</v>
      </c>
      <c r="H15" s="11">
        <v>51434.31</v>
      </c>
      <c r="I15" s="11">
        <v>27452.68</v>
      </c>
      <c r="J15" s="11">
        <v>0</v>
      </c>
      <c r="K15" s="11">
        <v>78886.990000000005</v>
      </c>
      <c r="L15" s="11">
        <v>345.11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78886.990000000005</v>
      </c>
      <c r="S15" s="11">
        <v>67337.119999999995</v>
      </c>
      <c r="T15" s="11">
        <v>407.19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67744.31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27797.79</v>
      </c>
      <c r="AV15" s="11">
        <v>67744.31</v>
      </c>
      <c r="AW15" s="12">
        <v>98</v>
      </c>
      <c r="AX15" s="12">
        <v>300</v>
      </c>
      <c r="AY15" s="11">
        <v>360000</v>
      </c>
      <c r="AZ15" s="11">
        <v>86105.31</v>
      </c>
      <c r="BA15" s="13">
        <v>89.99</v>
      </c>
      <c r="BB15" s="13">
        <v>82.446021390550698</v>
      </c>
      <c r="BC15" s="13">
        <v>9.5</v>
      </c>
      <c r="BD15" s="13"/>
      <c r="BE15" s="9" t="s">
        <v>1578</v>
      </c>
      <c r="BF15" s="6"/>
      <c r="BG15" s="9" t="s">
        <v>605</v>
      </c>
      <c r="BH15" s="9" t="s">
        <v>606</v>
      </c>
      <c r="BI15" s="9" t="s">
        <v>607</v>
      </c>
      <c r="BJ15" s="9" t="s">
        <v>1579</v>
      </c>
      <c r="BK15" s="7" t="s">
        <v>1</v>
      </c>
      <c r="BL15" s="13">
        <v>617771.59184103995</v>
      </c>
      <c r="BM15" s="7" t="s">
        <v>36</v>
      </c>
      <c r="BN15" s="13"/>
      <c r="BO15" s="14">
        <v>39051</v>
      </c>
      <c r="BP15" s="14">
        <v>48176</v>
      </c>
      <c r="BQ15" s="14" t="s">
        <v>1454</v>
      </c>
      <c r="BR15" s="14" t="s">
        <v>1763</v>
      </c>
      <c r="BS15" s="14">
        <v>44232</v>
      </c>
      <c r="BT15" s="14">
        <v>44862</v>
      </c>
      <c r="BU15" s="13">
        <v>26785.91</v>
      </c>
      <c r="BV15" s="13">
        <v>59.8</v>
      </c>
      <c r="BW15" s="13">
        <v>0</v>
      </c>
    </row>
    <row r="16" spans="1:75" s="2" customFormat="1" ht="18.2" customHeight="1" x14ac:dyDescent="0.15">
      <c r="A16" s="15">
        <v>14</v>
      </c>
      <c r="B16" s="16" t="s">
        <v>38</v>
      </c>
      <c r="C16" s="16" t="s">
        <v>35</v>
      </c>
      <c r="D16" s="17">
        <v>45170</v>
      </c>
      <c r="E16" s="18" t="s">
        <v>8</v>
      </c>
      <c r="F16" s="19">
        <v>151</v>
      </c>
      <c r="G16" s="19">
        <v>150</v>
      </c>
      <c r="H16" s="20">
        <v>68269.87</v>
      </c>
      <c r="I16" s="20">
        <v>39588.199999999997</v>
      </c>
      <c r="J16" s="20">
        <v>0</v>
      </c>
      <c r="K16" s="20">
        <v>107858.07</v>
      </c>
      <c r="L16" s="20">
        <v>450.3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107858.07</v>
      </c>
      <c r="S16" s="20">
        <v>109770.73</v>
      </c>
      <c r="T16" s="20">
        <v>540.47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110311.2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40038.5</v>
      </c>
      <c r="AV16" s="20">
        <v>110311.2</v>
      </c>
      <c r="AW16" s="21">
        <v>99</v>
      </c>
      <c r="AX16" s="21">
        <v>300</v>
      </c>
      <c r="AY16" s="20">
        <v>484700</v>
      </c>
      <c r="AZ16" s="20">
        <v>113400</v>
      </c>
      <c r="BA16" s="22">
        <v>90</v>
      </c>
      <c r="BB16" s="22">
        <v>85.601642857142906</v>
      </c>
      <c r="BC16" s="22">
        <v>9.5</v>
      </c>
      <c r="BD16" s="22"/>
      <c r="BE16" s="18" t="s">
        <v>1578</v>
      </c>
      <c r="BF16" s="15"/>
      <c r="BG16" s="18" t="s">
        <v>573</v>
      </c>
      <c r="BH16" s="18" t="s">
        <v>574</v>
      </c>
      <c r="BI16" s="18" t="s">
        <v>575</v>
      </c>
      <c r="BJ16" s="18" t="s">
        <v>1579</v>
      </c>
      <c r="BK16" s="16" t="s">
        <v>1</v>
      </c>
      <c r="BL16" s="22">
        <v>844646.90054472</v>
      </c>
      <c r="BM16" s="16" t="s">
        <v>36</v>
      </c>
      <c r="BN16" s="22"/>
      <c r="BO16" s="1">
        <v>39050</v>
      </c>
      <c r="BP16" s="1">
        <v>48178</v>
      </c>
      <c r="BQ16" s="14" t="s">
        <v>1503</v>
      </c>
      <c r="BR16" s="14" t="s">
        <v>1764</v>
      </c>
      <c r="BS16" s="14" t="s">
        <v>1728</v>
      </c>
      <c r="BT16" s="14" t="s">
        <v>1728</v>
      </c>
      <c r="BU16" s="22">
        <v>42066.87</v>
      </c>
      <c r="BV16" s="22">
        <v>78.75</v>
      </c>
      <c r="BW16" s="22">
        <v>0</v>
      </c>
    </row>
    <row r="17" spans="1:75" s="2" customFormat="1" ht="18.2" customHeight="1" x14ac:dyDescent="0.15">
      <c r="A17" s="6">
        <v>15</v>
      </c>
      <c r="B17" s="7" t="s">
        <v>38</v>
      </c>
      <c r="C17" s="7" t="s">
        <v>35</v>
      </c>
      <c r="D17" s="8">
        <v>45170</v>
      </c>
      <c r="E17" s="9" t="s">
        <v>299</v>
      </c>
      <c r="F17" s="10">
        <v>164</v>
      </c>
      <c r="G17" s="10">
        <v>163</v>
      </c>
      <c r="H17" s="11">
        <v>52450.04</v>
      </c>
      <c r="I17" s="11">
        <v>31706.799999999999</v>
      </c>
      <c r="J17" s="11">
        <v>0</v>
      </c>
      <c r="K17" s="11">
        <v>84156.84</v>
      </c>
      <c r="L17" s="11">
        <v>345.93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84156.84</v>
      </c>
      <c r="S17" s="11">
        <v>93123.45</v>
      </c>
      <c r="T17" s="11">
        <v>415.23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93538.68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32052.73</v>
      </c>
      <c r="AV17" s="11">
        <v>93538.68</v>
      </c>
      <c r="AW17" s="12">
        <v>99</v>
      </c>
      <c r="AX17" s="12">
        <v>300</v>
      </c>
      <c r="AY17" s="11">
        <v>373800</v>
      </c>
      <c r="AZ17" s="11">
        <v>87120</v>
      </c>
      <c r="BA17" s="13">
        <v>88.78</v>
      </c>
      <c r="BB17" s="13">
        <v>85.760379421487599</v>
      </c>
      <c r="BC17" s="13">
        <v>9.5</v>
      </c>
      <c r="BD17" s="13"/>
      <c r="BE17" s="9" t="s">
        <v>1578</v>
      </c>
      <c r="BF17" s="6"/>
      <c r="BG17" s="9" t="s">
        <v>573</v>
      </c>
      <c r="BH17" s="9" t="s">
        <v>608</v>
      </c>
      <c r="BI17" s="9" t="s">
        <v>609</v>
      </c>
      <c r="BJ17" s="9" t="s">
        <v>1579</v>
      </c>
      <c r="BK17" s="7" t="s">
        <v>1</v>
      </c>
      <c r="BL17" s="13">
        <v>659040.29309664003</v>
      </c>
      <c r="BM17" s="7" t="s">
        <v>36</v>
      </c>
      <c r="BN17" s="13"/>
      <c r="BO17" s="14">
        <v>39050</v>
      </c>
      <c r="BP17" s="14">
        <v>48178</v>
      </c>
      <c r="BQ17" s="14" t="s">
        <v>1455</v>
      </c>
      <c r="BR17" s="14" t="s">
        <v>1758</v>
      </c>
      <c r="BS17" s="14">
        <v>43867</v>
      </c>
      <c r="BT17" s="14">
        <v>44497</v>
      </c>
      <c r="BU17" s="13">
        <v>35182.699999999997</v>
      </c>
      <c r="BV17" s="13">
        <v>60.5</v>
      </c>
      <c r="BW17" s="13">
        <v>0</v>
      </c>
    </row>
    <row r="18" spans="1:75" s="2" customFormat="1" ht="18.2" customHeight="1" x14ac:dyDescent="0.15">
      <c r="A18" s="15">
        <v>16</v>
      </c>
      <c r="B18" s="16" t="s">
        <v>38</v>
      </c>
      <c r="C18" s="16" t="s">
        <v>35</v>
      </c>
      <c r="D18" s="17">
        <v>45170</v>
      </c>
      <c r="E18" s="18" t="s">
        <v>994</v>
      </c>
      <c r="F18" s="19">
        <v>0</v>
      </c>
      <c r="G18" s="19">
        <v>0</v>
      </c>
      <c r="H18" s="20">
        <v>103310.52</v>
      </c>
      <c r="I18" s="20">
        <v>0</v>
      </c>
      <c r="J18" s="20">
        <v>0</v>
      </c>
      <c r="K18" s="20">
        <v>103310.52</v>
      </c>
      <c r="L18" s="20">
        <v>684.58</v>
      </c>
      <c r="M18" s="20">
        <v>0</v>
      </c>
      <c r="N18" s="20">
        <v>0</v>
      </c>
      <c r="O18" s="20">
        <v>684.58</v>
      </c>
      <c r="P18" s="20">
        <v>0</v>
      </c>
      <c r="Q18" s="20">
        <v>0</v>
      </c>
      <c r="R18" s="20">
        <v>102625.94</v>
      </c>
      <c r="S18" s="20">
        <v>0</v>
      </c>
      <c r="T18" s="20">
        <v>809.27</v>
      </c>
      <c r="U18" s="20">
        <v>0</v>
      </c>
      <c r="V18" s="20">
        <v>0</v>
      </c>
      <c r="W18" s="20">
        <v>809.27</v>
      </c>
      <c r="X18" s="20">
        <v>0</v>
      </c>
      <c r="Y18" s="20">
        <v>0</v>
      </c>
      <c r="Z18" s="20">
        <v>0</v>
      </c>
      <c r="AA18" s="20">
        <v>66</v>
      </c>
      <c r="AB18" s="20">
        <v>0</v>
      </c>
      <c r="AC18" s="20">
        <v>0</v>
      </c>
      <c r="AD18" s="20">
        <v>0</v>
      </c>
      <c r="AE18" s="20">
        <v>0</v>
      </c>
      <c r="AF18" s="20">
        <v>-54.02</v>
      </c>
      <c r="AG18" s="20">
        <v>77.989999999999995</v>
      </c>
      <c r="AH18" s="20">
        <v>223.13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0.71</v>
      </c>
      <c r="AQ18" s="20">
        <v>0</v>
      </c>
      <c r="AR18" s="20">
        <v>0.5</v>
      </c>
      <c r="AS18" s="20">
        <v>0</v>
      </c>
      <c r="AT18" s="11">
        <f t="shared" si="0"/>
        <v>1807.1599999999999</v>
      </c>
      <c r="AU18" s="20">
        <v>0</v>
      </c>
      <c r="AV18" s="20">
        <v>0</v>
      </c>
      <c r="AW18" s="21">
        <v>99</v>
      </c>
      <c r="AX18" s="21">
        <v>300</v>
      </c>
      <c r="AY18" s="20">
        <v>739500</v>
      </c>
      <c r="AZ18" s="20">
        <v>172350</v>
      </c>
      <c r="BA18" s="22">
        <v>89.99</v>
      </c>
      <c r="BB18" s="22">
        <v>53.584614682912701</v>
      </c>
      <c r="BC18" s="22">
        <v>9.4</v>
      </c>
      <c r="BD18" s="22"/>
      <c r="BE18" s="18" t="s">
        <v>1578</v>
      </c>
      <c r="BF18" s="15"/>
      <c r="BG18" s="18" t="s">
        <v>573</v>
      </c>
      <c r="BH18" s="18" t="s">
        <v>574</v>
      </c>
      <c r="BI18" s="18" t="s">
        <v>575</v>
      </c>
      <c r="BJ18" s="18" t="s">
        <v>3</v>
      </c>
      <c r="BK18" s="16" t="s">
        <v>1</v>
      </c>
      <c r="BL18" s="22">
        <v>803673.58823024004</v>
      </c>
      <c r="BM18" s="16" t="s">
        <v>36</v>
      </c>
      <c r="BN18" s="22"/>
      <c r="BO18" s="1">
        <v>39050</v>
      </c>
      <c r="BP18" s="1">
        <v>48178</v>
      </c>
      <c r="BQ18" s="14" t="s">
        <v>1726</v>
      </c>
      <c r="BR18" s="14" t="s">
        <v>1748</v>
      </c>
      <c r="BS18" s="14" t="s">
        <v>1728</v>
      </c>
      <c r="BT18" s="14" t="s">
        <v>1728</v>
      </c>
      <c r="BU18" s="22">
        <v>0</v>
      </c>
      <c r="BV18" s="22">
        <v>66</v>
      </c>
      <c r="BW18" s="22">
        <v>0</v>
      </c>
    </row>
    <row r="19" spans="1:75" s="2" customFormat="1" ht="18.2" customHeight="1" x14ac:dyDescent="0.15">
      <c r="A19" s="6">
        <v>17</v>
      </c>
      <c r="B19" s="7" t="s">
        <v>38</v>
      </c>
      <c r="C19" s="7" t="s">
        <v>35</v>
      </c>
      <c r="D19" s="8">
        <v>45170</v>
      </c>
      <c r="E19" s="9" t="s">
        <v>300</v>
      </c>
      <c r="F19" s="10">
        <v>158</v>
      </c>
      <c r="G19" s="10">
        <v>157</v>
      </c>
      <c r="H19" s="11">
        <v>53471.11</v>
      </c>
      <c r="I19" s="11">
        <v>31739.21</v>
      </c>
      <c r="J19" s="11">
        <v>0</v>
      </c>
      <c r="K19" s="11">
        <v>85210.32</v>
      </c>
      <c r="L19" s="11">
        <v>352.75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85210.32</v>
      </c>
      <c r="S19" s="11">
        <v>90878.27</v>
      </c>
      <c r="T19" s="11">
        <v>423.31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91301.58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32091.96</v>
      </c>
      <c r="AV19" s="11">
        <v>91301.58</v>
      </c>
      <c r="AW19" s="12">
        <v>99</v>
      </c>
      <c r="AX19" s="12">
        <v>300</v>
      </c>
      <c r="AY19" s="11">
        <v>372000</v>
      </c>
      <c r="AZ19" s="11">
        <v>88824.23</v>
      </c>
      <c r="BA19" s="13">
        <v>89.99</v>
      </c>
      <c r="BB19" s="13">
        <v>86.328659384944899</v>
      </c>
      <c r="BC19" s="13">
        <v>9.5</v>
      </c>
      <c r="BD19" s="13"/>
      <c r="BE19" s="9" t="s">
        <v>1580</v>
      </c>
      <c r="BF19" s="6"/>
      <c r="BG19" s="9" t="s">
        <v>605</v>
      </c>
      <c r="BH19" s="9" t="s">
        <v>606</v>
      </c>
      <c r="BI19" s="9" t="s">
        <v>607</v>
      </c>
      <c r="BJ19" s="9" t="s">
        <v>1579</v>
      </c>
      <c r="BK19" s="7" t="s">
        <v>1</v>
      </c>
      <c r="BL19" s="13">
        <v>667290.19611072005</v>
      </c>
      <c r="BM19" s="7" t="s">
        <v>36</v>
      </c>
      <c r="BN19" s="13"/>
      <c r="BO19" s="14">
        <v>39056</v>
      </c>
      <c r="BP19" s="14">
        <v>48181</v>
      </c>
      <c r="BQ19" s="14" t="s">
        <v>1460</v>
      </c>
      <c r="BR19" s="14" t="s">
        <v>1755</v>
      </c>
      <c r="BS19" s="14">
        <v>44232</v>
      </c>
      <c r="BT19" s="14">
        <v>44862</v>
      </c>
      <c r="BU19" s="13">
        <v>34483.72</v>
      </c>
      <c r="BV19" s="13">
        <v>61.68</v>
      </c>
      <c r="BW19" s="13">
        <v>0</v>
      </c>
    </row>
    <row r="20" spans="1:75" s="2" customFormat="1" ht="18.2" customHeight="1" x14ac:dyDescent="0.15">
      <c r="A20" s="15">
        <v>18</v>
      </c>
      <c r="B20" s="16" t="s">
        <v>38</v>
      </c>
      <c r="C20" s="16" t="s">
        <v>35</v>
      </c>
      <c r="D20" s="17">
        <v>45170</v>
      </c>
      <c r="E20" s="18" t="s">
        <v>301</v>
      </c>
      <c r="F20" s="19">
        <v>143</v>
      </c>
      <c r="G20" s="19">
        <v>142</v>
      </c>
      <c r="H20" s="20">
        <v>63932.53</v>
      </c>
      <c r="I20" s="20">
        <v>36022.53</v>
      </c>
      <c r="J20" s="20">
        <v>0</v>
      </c>
      <c r="K20" s="20">
        <v>99955.06</v>
      </c>
      <c r="L20" s="20">
        <v>421.74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99955.06</v>
      </c>
      <c r="S20" s="20">
        <v>96662.88</v>
      </c>
      <c r="T20" s="20">
        <v>506.13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97169.01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36444.269999999997</v>
      </c>
      <c r="AV20" s="20">
        <v>97169.01</v>
      </c>
      <c r="AW20" s="21">
        <v>99</v>
      </c>
      <c r="AX20" s="21">
        <v>300</v>
      </c>
      <c r="AY20" s="20">
        <v>452000</v>
      </c>
      <c r="AZ20" s="20">
        <v>106200</v>
      </c>
      <c r="BA20" s="22">
        <v>89.99</v>
      </c>
      <c r="BB20" s="22">
        <v>84.698266001883297</v>
      </c>
      <c r="BC20" s="22">
        <v>9.5</v>
      </c>
      <c r="BD20" s="22"/>
      <c r="BE20" s="18" t="s">
        <v>1578</v>
      </c>
      <c r="BF20" s="15"/>
      <c r="BG20" s="18" t="s">
        <v>605</v>
      </c>
      <c r="BH20" s="18" t="s">
        <v>606</v>
      </c>
      <c r="BI20" s="18" t="s">
        <v>607</v>
      </c>
      <c r="BJ20" s="18" t="s">
        <v>1579</v>
      </c>
      <c r="BK20" s="16" t="s">
        <v>1</v>
      </c>
      <c r="BL20" s="22">
        <v>782757.67054575996</v>
      </c>
      <c r="BM20" s="16" t="s">
        <v>36</v>
      </c>
      <c r="BN20" s="22"/>
      <c r="BO20" s="1">
        <v>39056</v>
      </c>
      <c r="BP20" s="1">
        <v>48181</v>
      </c>
      <c r="BQ20" s="14" t="s">
        <v>1462</v>
      </c>
      <c r="BR20" s="14" t="s">
        <v>1757</v>
      </c>
      <c r="BS20" s="14">
        <v>44232</v>
      </c>
      <c r="BT20" s="14">
        <v>44862</v>
      </c>
      <c r="BU20" s="22">
        <v>37541.21</v>
      </c>
      <c r="BV20" s="22">
        <v>73.75</v>
      </c>
      <c r="BW20" s="22">
        <v>0</v>
      </c>
    </row>
    <row r="21" spans="1:75" s="2" customFormat="1" ht="18.2" customHeight="1" x14ac:dyDescent="0.15">
      <c r="A21" s="6">
        <v>19</v>
      </c>
      <c r="B21" s="7" t="s">
        <v>38</v>
      </c>
      <c r="C21" s="7" t="s">
        <v>35</v>
      </c>
      <c r="D21" s="8">
        <v>45170</v>
      </c>
      <c r="E21" s="9" t="s">
        <v>995</v>
      </c>
      <c r="F21" s="10">
        <v>0</v>
      </c>
      <c r="G21" s="10">
        <v>0</v>
      </c>
      <c r="H21" s="11">
        <v>73708.39</v>
      </c>
      <c r="I21" s="11">
        <v>0</v>
      </c>
      <c r="J21" s="11">
        <v>0</v>
      </c>
      <c r="K21" s="11">
        <v>73708.39</v>
      </c>
      <c r="L21" s="11">
        <v>486.18</v>
      </c>
      <c r="M21" s="11">
        <v>0</v>
      </c>
      <c r="N21" s="11">
        <v>0</v>
      </c>
      <c r="O21" s="11">
        <v>486.18</v>
      </c>
      <c r="P21" s="11">
        <v>0</v>
      </c>
      <c r="Q21" s="11">
        <v>0</v>
      </c>
      <c r="R21" s="11">
        <v>73222.210000000006</v>
      </c>
      <c r="S21" s="11">
        <v>0</v>
      </c>
      <c r="T21" s="11">
        <v>583.52</v>
      </c>
      <c r="U21" s="11">
        <v>0</v>
      </c>
      <c r="V21" s="11">
        <v>0</v>
      </c>
      <c r="W21" s="11">
        <v>583.52</v>
      </c>
      <c r="X21" s="11">
        <v>0</v>
      </c>
      <c r="Y21" s="11">
        <v>0</v>
      </c>
      <c r="Z21" s="11">
        <v>0</v>
      </c>
      <c r="AA21" s="11">
        <v>85.02</v>
      </c>
      <c r="AB21" s="11">
        <v>0</v>
      </c>
      <c r="AC21" s="11">
        <v>0</v>
      </c>
      <c r="AD21" s="11">
        <v>0</v>
      </c>
      <c r="AE21" s="11">
        <v>0</v>
      </c>
      <c r="AF21" s="11">
        <v>-35.58</v>
      </c>
      <c r="AG21" s="11">
        <v>57.74</v>
      </c>
      <c r="AH21" s="11">
        <v>157.99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7.6620000000000004E-3</v>
      </c>
      <c r="AT21" s="11">
        <f t="shared" si="0"/>
        <v>1334.8623379999999</v>
      </c>
      <c r="AU21" s="11">
        <v>0</v>
      </c>
      <c r="AV21" s="11">
        <v>0</v>
      </c>
      <c r="AW21" s="12">
        <v>99</v>
      </c>
      <c r="AX21" s="12">
        <v>300</v>
      </c>
      <c r="AY21" s="11">
        <v>516000</v>
      </c>
      <c r="AZ21" s="11">
        <v>122434</v>
      </c>
      <c r="BA21" s="13">
        <v>89.86</v>
      </c>
      <c r="BB21" s="13">
        <v>53.741181294411703</v>
      </c>
      <c r="BC21" s="13">
        <v>9.5</v>
      </c>
      <c r="BD21" s="13"/>
      <c r="BE21" s="9" t="s">
        <v>1578</v>
      </c>
      <c r="BF21" s="6"/>
      <c r="BG21" s="9" t="s">
        <v>605</v>
      </c>
      <c r="BH21" s="9" t="s">
        <v>606</v>
      </c>
      <c r="BI21" s="9" t="s">
        <v>607</v>
      </c>
      <c r="BJ21" s="9" t="s">
        <v>3</v>
      </c>
      <c r="BK21" s="7" t="s">
        <v>1</v>
      </c>
      <c r="BL21" s="13">
        <v>573410.15584215999</v>
      </c>
      <c r="BM21" s="7" t="s">
        <v>36</v>
      </c>
      <c r="BN21" s="13"/>
      <c r="BO21" s="14">
        <v>39056</v>
      </c>
      <c r="BP21" s="14">
        <v>48181</v>
      </c>
      <c r="BQ21" s="14" t="s">
        <v>1726</v>
      </c>
      <c r="BR21" s="14" t="s">
        <v>1748</v>
      </c>
      <c r="BS21" s="14" t="s">
        <v>1728</v>
      </c>
      <c r="BT21" s="14" t="s">
        <v>1728</v>
      </c>
      <c r="BU21" s="13">
        <v>0</v>
      </c>
      <c r="BV21" s="13">
        <v>85.02</v>
      </c>
      <c r="BW21" s="13">
        <v>0</v>
      </c>
    </row>
    <row r="22" spans="1:75" s="2" customFormat="1" ht="18.2" customHeight="1" x14ac:dyDescent="0.15">
      <c r="A22" s="15">
        <v>20</v>
      </c>
      <c r="B22" s="16" t="s">
        <v>38</v>
      </c>
      <c r="C22" s="16" t="s">
        <v>35</v>
      </c>
      <c r="D22" s="17">
        <v>45170</v>
      </c>
      <c r="E22" s="18" t="s">
        <v>452</v>
      </c>
      <c r="F22" s="19">
        <v>149</v>
      </c>
      <c r="G22" s="19">
        <v>148</v>
      </c>
      <c r="H22" s="20">
        <v>98724.22</v>
      </c>
      <c r="I22" s="20">
        <v>57401.78</v>
      </c>
      <c r="J22" s="20">
        <v>0</v>
      </c>
      <c r="K22" s="20">
        <v>156126</v>
      </c>
      <c r="L22" s="20">
        <v>654.19000000000005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156126</v>
      </c>
      <c r="S22" s="20">
        <v>155053.63</v>
      </c>
      <c r="T22" s="20">
        <v>773.34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155826.97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58055.97</v>
      </c>
      <c r="AV22" s="20">
        <v>155826.97</v>
      </c>
      <c r="AW22" s="21">
        <v>99</v>
      </c>
      <c r="AX22" s="21">
        <v>300</v>
      </c>
      <c r="AY22" s="20">
        <v>736000</v>
      </c>
      <c r="AZ22" s="20">
        <v>164698.54999999999</v>
      </c>
      <c r="BA22" s="22">
        <v>84.37</v>
      </c>
      <c r="BB22" s="22">
        <v>79.978546380645099</v>
      </c>
      <c r="BC22" s="22">
        <v>9.4</v>
      </c>
      <c r="BD22" s="22"/>
      <c r="BE22" s="18" t="s">
        <v>1580</v>
      </c>
      <c r="BF22" s="15"/>
      <c r="BG22" s="18" t="s">
        <v>591</v>
      </c>
      <c r="BH22" s="18" t="s">
        <v>601</v>
      </c>
      <c r="BI22" s="18" t="s">
        <v>610</v>
      </c>
      <c r="BJ22" s="18" t="s">
        <v>1579</v>
      </c>
      <c r="BK22" s="16" t="s">
        <v>1</v>
      </c>
      <c r="BL22" s="22">
        <v>1222637.6940959999</v>
      </c>
      <c r="BM22" s="16" t="s">
        <v>36</v>
      </c>
      <c r="BN22" s="22"/>
      <c r="BO22" s="1">
        <v>39057</v>
      </c>
      <c r="BP22" s="1">
        <v>48182</v>
      </c>
      <c r="BQ22" s="14" t="s">
        <v>1860</v>
      </c>
      <c r="BR22" s="14" t="s">
        <v>1861</v>
      </c>
      <c r="BS22" s="14">
        <v>44232</v>
      </c>
      <c r="BT22" s="14">
        <v>44862</v>
      </c>
      <c r="BU22" s="22">
        <v>52422.239999999998</v>
      </c>
      <c r="BV22" s="22">
        <v>63.07</v>
      </c>
      <c r="BW22" s="22">
        <v>0</v>
      </c>
    </row>
    <row r="23" spans="1:75" s="2" customFormat="1" ht="18.2" customHeight="1" x14ac:dyDescent="0.15">
      <c r="A23" s="6">
        <v>21</v>
      </c>
      <c r="B23" s="7" t="s">
        <v>38</v>
      </c>
      <c r="C23" s="7" t="s">
        <v>35</v>
      </c>
      <c r="D23" s="8">
        <v>45170</v>
      </c>
      <c r="E23" s="9" t="s">
        <v>996</v>
      </c>
      <c r="F23" s="10">
        <v>0</v>
      </c>
      <c r="G23" s="10">
        <v>0</v>
      </c>
      <c r="H23" s="11">
        <v>55549.91</v>
      </c>
      <c r="I23" s="11">
        <v>363.52</v>
      </c>
      <c r="J23" s="11">
        <v>0</v>
      </c>
      <c r="K23" s="11">
        <v>55913.43</v>
      </c>
      <c r="L23" s="11">
        <v>366.4</v>
      </c>
      <c r="M23" s="11">
        <v>0</v>
      </c>
      <c r="N23" s="11">
        <v>363.52</v>
      </c>
      <c r="O23" s="11">
        <v>0</v>
      </c>
      <c r="P23" s="11">
        <v>0</v>
      </c>
      <c r="Q23" s="11">
        <v>0</v>
      </c>
      <c r="R23" s="11">
        <v>55549.91</v>
      </c>
      <c r="S23" s="11">
        <v>442.65</v>
      </c>
      <c r="T23" s="11">
        <v>439.77</v>
      </c>
      <c r="U23" s="11">
        <v>0</v>
      </c>
      <c r="V23" s="11">
        <v>442.65</v>
      </c>
      <c r="W23" s="11">
        <v>0</v>
      </c>
      <c r="X23" s="11">
        <v>0</v>
      </c>
      <c r="Y23" s="11">
        <v>0</v>
      </c>
      <c r="Z23" s="11">
        <v>439.77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-24.41</v>
      </c>
      <c r="AG23" s="11">
        <v>0</v>
      </c>
      <c r="AH23" s="11">
        <v>0.51</v>
      </c>
      <c r="AI23" s="11">
        <v>64.08</v>
      </c>
      <c r="AJ23" s="11">
        <v>0</v>
      </c>
      <c r="AK23" s="11">
        <v>0</v>
      </c>
      <c r="AL23" s="11">
        <v>43.01</v>
      </c>
      <c r="AM23" s="11">
        <v>0</v>
      </c>
      <c r="AN23" s="11">
        <v>43.51</v>
      </c>
      <c r="AO23" s="11">
        <v>118.58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1051.4499999999998</v>
      </c>
      <c r="AU23" s="11">
        <v>366.4</v>
      </c>
      <c r="AV23" s="11">
        <v>439.77</v>
      </c>
      <c r="AW23" s="12">
        <v>99</v>
      </c>
      <c r="AX23" s="12">
        <v>300</v>
      </c>
      <c r="AY23" s="11">
        <v>386700</v>
      </c>
      <c r="AZ23" s="11">
        <v>92271.37</v>
      </c>
      <c r="BA23" s="13">
        <v>90</v>
      </c>
      <c r="BB23" s="13">
        <v>54.1824826053845</v>
      </c>
      <c r="BC23" s="13">
        <v>9.5</v>
      </c>
      <c r="BD23" s="13"/>
      <c r="BE23" s="9" t="s">
        <v>1580</v>
      </c>
      <c r="BF23" s="6"/>
      <c r="BG23" s="9" t="s">
        <v>570</v>
      </c>
      <c r="BH23" s="9" t="s">
        <v>571</v>
      </c>
      <c r="BI23" s="9" t="s">
        <v>572</v>
      </c>
      <c r="BJ23" s="9" t="s">
        <v>3</v>
      </c>
      <c r="BK23" s="7" t="s">
        <v>1</v>
      </c>
      <c r="BL23" s="13">
        <v>435016.67800135998</v>
      </c>
      <c r="BM23" s="7" t="s">
        <v>36</v>
      </c>
      <c r="BN23" s="13"/>
      <c r="BO23" s="14">
        <v>39058</v>
      </c>
      <c r="BP23" s="14">
        <v>48183</v>
      </c>
      <c r="BQ23" s="14" t="s">
        <v>1534</v>
      </c>
      <c r="BR23" s="14" t="s">
        <v>1761</v>
      </c>
      <c r="BS23" s="14" t="s">
        <v>1728</v>
      </c>
      <c r="BT23" s="14" t="s">
        <v>1728</v>
      </c>
      <c r="BU23" s="13">
        <v>226.03</v>
      </c>
      <c r="BV23" s="13">
        <v>64.08</v>
      </c>
      <c r="BW23" s="13">
        <v>0</v>
      </c>
    </row>
    <row r="24" spans="1:75" s="2" customFormat="1" ht="18.2" customHeight="1" x14ac:dyDescent="0.15">
      <c r="A24" s="15">
        <v>22</v>
      </c>
      <c r="B24" s="16" t="s">
        <v>38</v>
      </c>
      <c r="C24" s="16" t="s">
        <v>35</v>
      </c>
      <c r="D24" s="17">
        <v>45170</v>
      </c>
      <c r="E24" s="18" t="s">
        <v>47</v>
      </c>
      <c r="F24" s="19">
        <v>171</v>
      </c>
      <c r="G24" s="19">
        <v>170</v>
      </c>
      <c r="H24" s="20">
        <v>68269.87</v>
      </c>
      <c r="I24" s="20">
        <v>42111.12</v>
      </c>
      <c r="J24" s="20">
        <v>0</v>
      </c>
      <c r="K24" s="20">
        <v>110380.99</v>
      </c>
      <c r="L24" s="20">
        <v>450.3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110380.99</v>
      </c>
      <c r="S24" s="20">
        <v>126939.43</v>
      </c>
      <c r="T24" s="20">
        <v>540.47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127479.9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42561.42</v>
      </c>
      <c r="AV24" s="20">
        <v>127479.9</v>
      </c>
      <c r="AW24" s="21">
        <v>99</v>
      </c>
      <c r="AX24" s="21">
        <v>300</v>
      </c>
      <c r="AY24" s="20">
        <v>484700</v>
      </c>
      <c r="AZ24" s="20">
        <v>113400</v>
      </c>
      <c r="BA24" s="22">
        <v>89.99</v>
      </c>
      <c r="BB24" s="22">
        <v>87.594226544091697</v>
      </c>
      <c r="BC24" s="22">
        <v>9.5</v>
      </c>
      <c r="BD24" s="22"/>
      <c r="BE24" s="18" t="s">
        <v>1580</v>
      </c>
      <c r="BF24" s="15"/>
      <c r="BG24" s="18" t="s">
        <v>573</v>
      </c>
      <c r="BH24" s="18" t="s">
        <v>574</v>
      </c>
      <c r="BI24" s="18" t="s">
        <v>575</v>
      </c>
      <c r="BJ24" s="18" t="s">
        <v>1579</v>
      </c>
      <c r="BK24" s="16" t="s">
        <v>1</v>
      </c>
      <c r="BL24" s="22">
        <v>864404.12926504004</v>
      </c>
      <c r="BM24" s="16" t="s">
        <v>36</v>
      </c>
      <c r="BN24" s="22"/>
      <c r="BO24" s="1">
        <v>39057</v>
      </c>
      <c r="BP24" s="1">
        <v>48183</v>
      </c>
      <c r="BQ24" s="14" t="s">
        <v>1454</v>
      </c>
      <c r="BR24" s="14" t="s">
        <v>1763</v>
      </c>
      <c r="BS24" s="14">
        <v>44232</v>
      </c>
      <c r="BT24" s="14">
        <v>44862</v>
      </c>
      <c r="BU24" s="22">
        <v>47069.1</v>
      </c>
      <c r="BV24" s="22">
        <v>78.75</v>
      </c>
      <c r="BW24" s="22">
        <v>0</v>
      </c>
    </row>
    <row r="25" spans="1:75" s="2" customFormat="1" ht="18.2" customHeight="1" x14ac:dyDescent="0.15">
      <c r="A25" s="6">
        <v>23</v>
      </c>
      <c r="B25" s="7" t="s">
        <v>38</v>
      </c>
      <c r="C25" s="7" t="s">
        <v>35</v>
      </c>
      <c r="D25" s="8">
        <v>45170</v>
      </c>
      <c r="E25" s="9" t="s">
        <v>997</v>
      </c>
      <c r="F25" s="10">
        <v>0</v>
      </c>
      <c r="G25" s="10">
        <v>0</v>
      </c>
      <c r="H25" s="11">
        <v>62127.39</v>
      </c>
      <c r="I25" s="11">
        <v>0</v>
      </c>
      <c r="J25" s="11">
        <v>0</v>
      </c>
      <c r="K25" s="11">
        <v>62127.39</v>
      </c>
      <c r="L25" s="11">
        <v>409.61</v>
      </c>
      <c r="M25" s="11">
        <v>0</v>
      </c>
      <c r="N25" s="11">
        <v>0</v>
      </c>
      <c r="O25" s="11">
        <v>409.61</v>
      </c>
      <c r="P25" s="11">
        <v>0</v>
      </c>
      <c r="Q25" s="11">
        <v>0</v>
      </c>
      <c r="R25" s="11">
        <v>61717.78</v>
      </c>
      <c r="S25" s="11">
        <v>0</v>
      </c>
      <c r="T25" s="11">
        <v>491.84</v>
      </c>
      <c r="U25" s="11">
        <v>0</v>
      </c>
      <c r="V25" s="11">
        <v>0</v>
      </c>
      <c r="W25" s="11">
        <v>491.84</v>
      </c>
      <c r="X25" s="11">
        <v>0</v>
      </c>
      <c r="Y25" s="11">
        <v>0</v>
      </c>
      <c r="Z25" s="11">
        <v>0</v>
      </c>
      <c r="AA25" s="11">
        <v>71.650000000000006</v>
      </c>
      <c r="AB25" s="11">
        <v>0</v>
      </c>
      <c r="AC25" s="11">
        <v>0</v>
      </c>
      <c r="AD25" s="11">
        <v>0</v>
      </c>
      <c r="AE25" s="11">
        <v>0</v>
      </c>
      <c r="AF25" s="11">
        <v>-30.39</v>
      </c>
      <c r="AG25" s="11">
        <v>48.66</v>
      </c>
      <c r="AH25" s="11">
        <v>137.21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7.6620000000000004E-3</v>
      </c>
      <c r="AT25" s="11">
        <f t="shared" si="0"/>
        <v>1128.5723379999999</v>
      </c>
      <c r="AU25" s="11">
        <v>0</v>
      </c>
      <c r="AV25" s="11">
        <v>0</v>
      </c>
      <c r="AW25" s="12">
        <v>99</v>
      </c>
      <c r="AX25" s="12">
        <v>300</v>
      </c>
      <c r="AY25" s="11">
        <v>513000</v>
      </c>
      <c r="AZ25" s="11">
        <v>103176.65</v>
      </c>
      <c r="BA25" s="13">
        <v>75.88</v>
      </c>
      <c r="BB25" s="13">
        <v>45.389583267144303</v>
      </c>
      <c r="BC25" s="13">
        <v>9.5</v>
      </c>
      <c r="BD25" s="13"/>
      <c r="BE25" s="9" t="s">
        <v>1580</v>
      </c>
      <c r="BF25" s="6"/>
      <c r="BG25" s="9" t="s">
        <v>580</v>
      </c>
      <c r="BH25" s="9" t="s">
        <v>600</v>
      </c>
      <c r="BI25" s="9" t="s">
        <v>603</v>
      </c>
      <c r="BJ25" s="9" t="s">
        <v>3</v>
      </c>
      <c r="BK25" s="7" t="s">
        <v>1</v>
      </c>
      <c r="BL25" s="13">
        <v>483317.86008687998</v>
      </c>
      <c r="BM25" s="7" t="s">
        <v>36</v>
      </c>
      <c r="BN25" s="13"/>
      <c r="BO25" s="14">
        <v>39059</v>
      </c>
      <c r="BP25" s="14">
        <v>48184</v>
      </c>
      <c r="BQ25" s="14" t="s">
        <v>1726</v>
      </c>
      <c r="BR25" s="14" t="s">
        <v>1748</v>
      </c>
      <c r="BS25" s="14" t="s">
        <v>1728</v>
      </c>
      <c r="BT25" s="14" t="s">
        <v>1728</v>
      </c>
      <c r="BU25" s="13">
        <v>0</v>
      </c>
      <c r="BV25" s="13">
        <v>71.650000000000006</v>
      </c>
      <c r="BW25" s="13">
        <v>0</v>
      </c>
    </row>
    <row r="26" spans="1:75" s="2" customFormat="1" ht="18.2" customHeight="1" x14ac:dyDescent="0.15">
      <c r="A26" s="15">
        <v>24</v>
      </c>
      <c r="B26" s="16" t="s">
        <v>38</v>
      </c>
      <c r="C26" s="16" t="s">
        <v>35</v>
      </c>
      <c r="D26" s="17">
        <v>45170</v>
      </c>
      <c r="E26" s="18" t="s">
        <v>343</v>
      </c>
      <c r="F26" s="19">
        <v>139</v>
      </c>
      <c r="G26" s="19">
        <v>138</v>
      </c>
      <c r="H26" s="20">
        <v>67709.63</v>
      </c>
      <c r="I26" s="20">
        <v>37559.599999999999</v>
      </c>
      <c r="J26" s="20">
        <v>0</v>
      </c>
      <c r="K26" s="20">
        <v>105269.23</v>
      </c>
      <c r="L26" s="20">
        <v>446.59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105269.23</v>
      </c>
      <c r="S26" s="20">
        <v>98359.99</v>
      </c>
      <c r="T26" s="20">
        <v>536.03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98896.02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38006.19</v>
      </c>
      <c r="AV26" s="20">
        <v>98896.02</v>
      </c>
      <c r="AW26" s="21">
        <v>99</v>
      </c>
      <c r="AX26" s="21">
        <v>300</v>
      </c>
      <c r="AY26" s="20">
        <v>471500</v>
      </c>
      <c r="AZ26" s="20">
        <v>112467.44</v>
      </c>
      <c r="BA26" s="22">
        <v>89.99</v>
      </c>
      <c r="BB26" s="22">
        <v>84.230404886071895</v>
      </c>
      <c r="BC26" s="22">
        <v>9.5</v>
      </c>
      <c r="BD26" s="22"/>
      <c r="BE26" s="18" t="s">
        <v>1580</v>
      </c>
      <c r="BF26" s="15"/>
      <c r="BG26" s="18" t="s">
        <v>573</v>
      </c>
      <c r="BH26" s="18" t="s">
        <v>574</v>
      </c>
      <c r="BI26" s="18" t="s">
        <v>575</v>
      </c>
      <c r="BJ26" s="18" t="s">
        <v>1579</v>
      </c>
      <c r="BK26" s="16" t="s">
        <v>1</v>
      </c>
      <c r="BL26" s="22">
        <v>824373.44597608002</v>
      </c>
      <c r="BM26" s="16" t="s">
        <v>36</v>
      </c>
      <c r="BN26" s="22"/>
      <c r="BO26" s="1">
        <v>39057</v>
      </c>
      <c r="BP26" s="1">
        <v>48184</v>
      </c>
      <c r="BQ26" s="14" t="s">
        <v>1466</v>
      </c>
      <c r="BR26" s="14" t="s">
        <v>1762</v>
      </c>
      <c r="BS26" s="14">
        <v>43867</v>
      </c>
      <c r="BT26" s="14">
        <v>44497</v>
      </c>
      <c r="BU26" s="22">
        <v>38325.35</v>
      </c>
      <c r="BV26" s="22">
        <v>78.09</v>
      </c>
      <c r="BW26" s="22">
        <v>0</v>
      </c>
    </row>
    <row r="27" spans="1:75" s="2" customFormat="1" ht="18.2" customHeight="1" x14ac:dyDescent="0.15">
      <c r="A27" s="6">
        <v>25</v>
      </c>
      <c r="B27" s="7" t="s">
        <v>38</v>
      </c>
      <c r="C27" s="7" t="s">
        <v>35</v>
      </c>
      <c r="D27" s="8">
        <v>45170</v>
      </c>
      <c r="E27" s="9" t="s">
        <v>142</v>
      </c>
      <c r="F27" s="10">
        <v>155</v>
      </c>
      <c r="G27" s="10">
        <v>154</v>
      </c>
      <c r="H27" s="11">
        <v>92937.86</v>
      </c>
      <c r="I27" s="11">
        <v>55161.61</v>
      </c>
      <c r="J27" s="11">
        <v>0</v>
      </c>
      <c r="K27" s="11">
        <v>148099.47</v>
      </c>
      <c r="L27" s="11">
        <v>615.85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148099.47</v>
      </c>
      <c r="S27" s="11">
        <v>153136.68</v>
      </c>
      <c r="T27" s="11">
        <v>728.01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153864.69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55777.46</v>
      </c>
      <c r="AV27" s="11">
        <v>153864.69</v>
      </c>
      <c r="AW27" s="12">
        <v>99</v>
      </c>
      <c r="AX27" s="12">
        <v>300</v>
      </c>
      <c r="AY27" s="11">
        <v>650000</v>
      </c>
      <c r="AZ27" s="11">
        <v>155045.25</v>
      </c>
      <c r="BA27" s="13">
        <v>90</v>
      </c>
      <c r="BB27" s="13">
        <v>85.968143493593004</v>
      </c>
      <c r="BC27" s="13">
        <v>9.4</v>
      </c>
      <c r="BD27" s="13"/>
      <c r="BE27" s="9" t="s">
        <v>1580</v>
      </c>
      <c r="BF27" s="6"/>
      <c r="BG27" s="9" t="s">
        <v>580</v>
      </c>
      <c r="BH27" s="9" t="s">
        <v>600</v>
      </c>
      <c r="BI27" s="9" t="s">
        <v>603</v>
      </c>
      <c r="BJ27" s="9" t="s">
        <v>1579</v>
      </c>
      <c r="BK27" s="7" t="s">
        <v>1</v>
      </c>
      <c r="BL27" s="13">
        <v>1159781.16711912</v>
      </c>
      <c r="BM27" s="7" t="s">
        <v>36</v>
      </c>
      <c r="BN27" s="13"/>
      <c r="BO27" s="14">
        <v>39059</v>
      </c>
      <c r="BP27" s="14">
        <v>48184</v>
      </c>
      <c r="BQ27" s="14" t="s">
        <v>1468</v>
      </c>
      <c r="BR27" s="14" t="s">
        <v>1783</v>
      </c>
      <c r="BS27" s="14">
        <v>43867</v>
      </c>
      <c r="BT27" s="14">
        <v>44497</v>
      </c>
      <c r="BU27" s="13">
        <v>51264.17</v>
      </c>
      <c r="BV27" s="13">
        <v>59.37</v>
      </c>
      <c r="BW27" s="13">
        <v>0</v>
      </c>
    </row>
    <row r="28" spans="1:75" s="2" customFormat="1" ht="18.2" customHeight="1" x14ac:dyDescent="0.15">
      <c r="A28" s="15">
        <v>26</v>
      </c>
      <c r="B28" s="16" t="s">
        <v>38</v>
      </c>
      <c r="C28" s="16" t="s">
        <v>35</v>
      </c>
      <c r="D28" s="17">
        <v>45170</v>
      </c>
      <c r="E28" s="18" t="s">
        <v>344</v>
      </c>
      <c r="F28" s="19">
        <v>163</v>
      </c>
      <c r="G28" s="19">
        <v>162</v>
      </c>
      <c r="H28" s="20">
        <v>55240.19</v>
      </c>
      <c r="I28" s="20">
        <v>33297.980000000003</v>
      </c>
      <c r="J28" s="20">
        <v>0</v>
      </c>
      <c r="K28" s="20">
        <v>88538.17</v>
      </c>
      <c r="L28" s="20">
        <v>364.38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88538.17</v>
      </c>
      <c r="S28" s="20">
        <v>96978.87</v>
      </c>
      <c r="T28" s="20">
        <v>437.32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97416.19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33662.36</v>
      </c>
      <c r="AV28" s="20">
        <v>97416.19</v>
      </c>
      <c r="AW28" s="21">
        <v>99</v>
      </c>
      <c r="AX28" s="21">
        <v>300</v>
      </c>
      <c r="AY28" s="20">
        <v>436000</v>
      </c>
      <c r="AZ28" s="20">
        <v>91759.35</v>
      </c>
      <c r="BA28" s="22">
        <v>90</v>
      </c>
      <c r="BB28" s="22">
        <v>86.840581368547205</v>
      </c>
      <c r="BC28" s="22">
        <v>9.5</v>
      </c>
      <c r="BD28" s="22"/>
      <c r="BE28" s="18" t="s">
        <v>1578</v>
      </c>
      <c r="BF28" s="15"/>
      <c r="BG28" s="18" t="s">
        <v>585</v>
      </c>
      <c r="BH28" s="18" t="s">
        <v>251</v>
      </c>
      <c r="BI28" s="18" t="s">
        <v>604</v>
      </c>
      <c r="BJ28" s="18" t="s">
        <v>1579</v>
      </c>
      <c r="BK28" s="16" t="s">
        <v>1</v>
      </c>
      <c r="BL28" s="22">
        <v>693350.90893431997</v>
      </c>
      <c r="BM28" s="16" t="s">
        <v>36</v>
      </c>
      <c r="BN28" s="22"/>
      <c r="BO28" s="1">
        <v>39062</v>
      </c>
      <c r="BP28" s="1">
        <v>48187</v>
      </c>
      <c r="BQ28" s="14" t="s">
        <v>1454</v>
      </c>
      <c r="BR28" s="14" t="s">
        <v>1763</v>
      </c>
      <c r="BS28" s="14">
        <v>43867</v>
      </c>
      <c r="BT28" s="14">
        <v>44497</v>
      </c>
      <c r="BU28" s="22">
        <v>37040.480000000003</v>
      </c>
      <c r="BV28" s="22">
        <v>63.72</v>
      </c>
      <c r="BW28" s="22">
        <v>0</v>
      </c>
    </row>
    <row r="29" spans="1:75" s="2" customFormat="1" ht="18.2" customHeight="1" x14ac:dyDescent="0.15">
      <c r="A29" s="6">
        <v>27</v>
      </c>
      <c r="B29" s="7" t="s">
        <v>38</v>
      </c>
      <c r="C29" s="7" t="s">
        <v>35</v>
      </c>
      <c r="D29" s="8">
        <v>45170</v>
      </c>
      <c r="E29" s="9" t="s">
        <v>226</v>
      </c>
      <c r="F29" s="10">
        <v>121</v>
      </c>
      <c r="G29" s="10">
        <v>120</v>
      </c>
      <c r="H29" s="11">
        <v>26931.52</v>
      </c>
      <c r="I29" s="11">
        <v>44660.71</v>
      </c>
      <c r="J29" s="11">
        <v>0</v>
      </c>
      <c r="K29" s="11">
        <v>71592.23</v>
      </c>
      <c r="L29" s="11">
        <v>575.03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71592.23</v>
      </c>
      <c r="S29" s="11">
        <v>50716.33</v>
      </c>
      <c r="T29" s="11">
        <v>213.21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50929.54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0</v>
      </c>
      <c r="AU29" s="11">
        <v>45235.74</v>
      </c>
      <c r="AV29" s="11">
        <v>50929.54</v>
      </c>
      <c r="AW29" s="12">
        <v>39</v>
      </c>
      <c r="AX29" s="12">
        <v>240</v>
      </c>
      <c r="AY29" s="11">
        <v>373000</v>
      </c>
      <c r="AZ29" s="11">
        <v>84562.58</v>
      </c>
      <c r="BA29" s="13">
        <v>89.6</v>
      </c>
      <c r="BB29" s="13">
        <v>75.857002092414902</v>
      </c>
      <c r="BC29" s="13">
        <v>9.5</v>
      </c>
      <c r="BD29" s="13"/>
      <c r="BE29" s="9" t="s">
        <v>1580</v>
      </c>
      <c r="BF29" s="6"/>
      <c r="BG29" s="9" t="s">
        <v>573</v>
      </c>
      <c r="BH29" s="9" t="s">
        <v>614</v>
      </c>
      <c r="BI29" s="9" t="s">
        <v>620</v>
      </c>
      <c r="BJ29" s="9" t="s">
        <v>1579</v>
      </c>
      <c r="BK29" s="7" t="s">
        <v>1</v>
      </c>
      <c r="BL29" s="13">
        <v>560645.62598408002</v>
      </c>
      <c r="BM29" s="7" t="s">
        <v>36</v>
      </c>
      <c r="BN29" s="13"/>
      <c r="BO29" s="14">
        <v>39049</v>
      </c>
      <c r="BP29" s="14">
        <v>46366</v>
      </c>
      <c r="BQ29" s="14" t="s">
        <v>1858</v>
      </c>
      <c r="BR29" s="14" t="s">
        <v>1859</v>
      </c>
      <c r="BS29" s="14">
        <v>43322</v>
      </c>
      <c r="BT29" s="14">
        <v>43952</v>
      </c>
      <c r="BU29" s="13">
        <v>24679.96</v>
      </c>
      <c r="BV29" s="13">
        <v>55.98</v>
      </c>
      <c r="BW29" s="13">
        <v>0</v>
      </c>
    </row>
    <row r="30" spans="1:75" s="2" customFormat="1" ht="18.2" customHeight="1" x14ac:dyDescent="0.15">
      <c r="A30" s="15">
        <v>28</v>
      </c>
      <c r="B30" s="16" t="s">
        <v>38</v>
      </c>
      <c r="C30" s="16" t="s">
        <v>35</v>
      </c>
      <c r="D30" s="17">
        <v>45170</v>
      </c>
      <c r="E30" s="18" t="s">
        <v>48</v>
      </c>
      <c r="F30" s="19">
        <v>160</v>
      </c>
      <c r="G30" s="19">
        <v>159</v>
      </c>
      <c r="H30" s="20">
        <v>68269.87</v>
      </c>
      <c r="I30" s="20">
        <v>40772.85</v>
      </c>
      <c r="J30" s="20">
        <v>0</v>
      </c>
      <c r="K30" s="20">
        <v>109042.72</v>
      </c>
      <c r="L30" s="20">
        <v>450.3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109042.72</v>
      </c>
      <c r="S30" s="20">
        <v>117750.35</v>
      </c>
      <c r="T30" s="20">
        <v>540.47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118290.82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41223.15</v>
      </c>
      <c r="AV30" s="20">
        <v>118290.82</v>
      </c>
      <c r="AW30" s="21">
        <v>99</v>
      </c>
      <c r="AX30" s="21">
        <v>300</v>
      </c>
      <c r="AY30" s="20">
        <v>484700</v>
      </c>
      <c r="AZ30" s="20">
        <v>113400</v>
      </c>
      <c r="BA30" s="22">
        <v>90</v>
      </c>
      <c r="BB30" s="22">
        <v>86.541841269841299</v>
      </c>
      <c r="BC30" s="22">
        <v>9.5</v>
      </c>
      <c r="BD30" s="22"/>
      <c r="BE30" s="18" t="s">
        <v>1578</v>
      </c>
      <c r="BF30" s="15"/>
      <c r="BG30" s="18" t="s">
        <v>573</v>
      </c>
      <c r="BH30" s="18" t="s">
        <v>574</v>
      </c>
      <c r="BI30" s="18" t="s">
        <v>575</v>
      </c>
      <c r="BJ30" s="18" t="s">
        <v>1579</v>
      </c>
      <c r="BK30" s="16" t="s">
        <v>1</v>
      </c>
      <c r="BL30" s="22">
        <v>853924.00842112</v>
      </c>
      <c r="BM30" s="16" t="s">
        <v>36</v>
      </c>
      <c r="BN30" s="22"/>
      <c r="BO30" s="1">
        <v>39063</v>
      </c>
      <c r="BP30" s="1">
        <v>48191</v>
      </c>
      <c r="BQ30" s="14" t="s">
        <v>1462</v>
      </c>
      <c r="BR30" s="14" t="s">
        <v>1757</v>
      </c>
      <c r="BS30" s="14">
        <v>44232</v>
      </c>
      <c r="BT30" s="14">
        <v>44862</v>
      </c>
      <c r="BU30" s="22">
        <v>44773.46</v>
      </c>
      <c r="BV30" s="22">
        <v>78.75</v>
      </c>
      <c r="BW30" s="22">
        <v>0</v>
      </c>
    </row>
    <row r="31" spans="1:75" s="2" customFormat="1" ht="18.2" customHeight="1" x14ac:dyDescent="0.15">
      <c r="A31" s="6">
        <v>29</v>
      </c>
      <c r="B31" s="7" t="s">
        <v>38</v>
      </c>
      <c r="C31" s="7" t="s">
        <v>35</v>
      </c>
      <c r="D31" s="8">
        <v>45170</v>
      </c>
      <c r="E31" s="9" t="s">
        <v>466</v>
      </c>
      <c r="F31" s="10">
        <v>157</v>
      </c>
      <c r="G31" s="10">
        <v>156</v>
      </c>
      <c r="H31" s="11">
        <v>68269.87</v>
      </c>
      <c r="I31" s="11">
        <v>40387.269999999997</v>
      </c>
      <c r="J31" s="11">
        <v>0</v>
      </c>
      <c r="K31" s="11">
        <v>108657.14</v>
      </c>
      <c r="L31" s="11">
        <v>450.3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108657.14</v>
      </c>
      <c r="S31" s="11">
        <v>114729.38</v>
      </c>
      <c r="T31" s="11">
        <v>540.47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115269.85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40837.57</v>
      </c>
      <c r="AV31" s="11">
        <v>115269.85</v>
      </c>
      <c r="AW31" s="12">
        <v>99</v>
      </c>
      <c r="AX31" s="12">
        <v>300</v>
      </c>
      <c r="AY31" s="11">
        <v>484700</v>
      </c>
      <c r="AZ31" s="11">
        <v>113400</v>
      </c>
      <c r="BA31" s="13">
        <v>90</v>
      </c>
      <c r="BB31" s="13">
        <v>86.235825396825405</v>
      </c>
      <c r="BC31" s="13">
        <v>9.5</v>
      </c>
      <c r="BD31" s="13"/>
      <c r="BE31" s="9" t="s">
        <v>1578</v>
      </c>
      <c r="BF31" s="6"/>
      <c r="BG31" s="9" t="s">
        <v>573</v>
      </c>
      <c r="BH31" s="9" t="s">
        <v>574</v>
      </c>
      <c r="BI31" s="9" t="s">
        <v>575</v>
      </c>
      <c r="BJ31" s="9" t="s">
        <v>1579</v>
      </c>
      <c r="BK31" s="7" t="s">
        <v>1</v>
      </c>
      <c r="BL31" s="13">
        <v>850904.49442543997</v>
      </c>
      <c r="BM31" s="7" t="s">
        <v>36</v>
      </c>
      <c r="BN31" s="13"/>
      <c r="BO31" s="14">
        <v>39063</v>
      </c>
      <c r="BP31" s="14">
        <v>48191</v>
      </c>
      <c r="BQ31" s="14" t="s">
        <v>1476</v>
      </c>
      <c r="BR31" s="14" t="s">
        <v>1741</v>
      </c>
      <c r="BS31" s="14">
        <v>43867</v>
      </c>
      <c r="BT31" s="14">
        <v>44497</v>
      </c>
      <c r="BU31" s="13">
        <v>43690.09</v>
      </c>
      <c r="BV31" s="13">
        <v>78.75</v>
      </c>
      <c r="BW31" s="13">
        <v>0</v>
      </c>
    </row>
    <row r="32" spans="1:75" s="2" customFormat="1" ht="18.2" customHeight="1" x14ac:dyDescent="0.15">
      <c r="A32" s="15">
        <v>30</v>
      </c>
      <c r="B32" s="16" t="s">
        <v>38</v>
      </c>
      <c r="C32" s="16" t="s">
        <v>35</v>
      </c>
      <c r="D32" s="17">
        <v>45170</v>
      </c>
      <c r="E32" s="18" t="s">
        <v>345</v>
      </c>
      <c r="F32" s="19">
        <v>131</v>
      </c>
      <c r="G32" s="19">
        <v>130</v>
      </c>
      <c r="H32" s="20">
        <v>49335.61</v>
      </c>
      <c r="I32" s="20">
        <v>86221.46</v>
      </c>
      <c r="J32" s="20">
        <v>0</v>
      </c>
      <c r="K32" s="20">
        <v>135557.07</v>
      </c>
      <c r="L32" s="20">
        <v>1055.01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135557.07</v>
      </c>
      <c r="S32" s="20">
        <v>102611.1</v>
      </c>
      <c r="T32" s="20">
        <v>386.46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102997.56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11">
        <f t="shared" si="0"/>
        <v>0</v>
      </c>
      <c r="AU32" s="20">
        <v>87276.47</v>
      </c>
      <c r="AV32" s="20">
        <v>102997.56</v>
      </c>
      <c r="AW32" s="21">
        <v>39</v>
      </c>
      <c r="AX32" s="21">
        <v>240</v>
      </c>
      <c r="AY32" s="20">
        <v>777000</v>
      </c>
      <c r="AZ32" s="20">
        <v>155731.85999999999</v>
      </c>
      <c r="BA32" s="22">
        <v>75.709999999999994</v>
      </c>
      <c r="BB32" s="22">
        <v>65.901901959560504</v>
      </c>
      <c r="BC32" s="22">
        <v>9.4</v>
      </c>
      <c r="BD32" s="22"/>
      <c r="BE32" s="18" t="s">
        <v>1580</v>
      </c>
      <c r="BF32" s="15"/>
      <c r="BG32" s="18" t="s">
        <v>580</v>
      </c>
      <c r="BH32" s="18" t="s">
        <v>600</v>
      </c>
      <c r="BI32" s="18" t="s">
        <v>603</v>
      </c>
      <c r="BJ32" s="18" t="s">
        <v>1579</v>
      </c>
      <c r="BK32" s="16" t="s">
        <v>1</v>
      </c>
      <c r="BL32" s="22">
        <v>1061560.42864872</v>
      </c>
      <c r="BM32" s="16" t="s">
        <v>36</v>
      </c>
      <c r="BN32" s="22"/>
      <c r="BO32" s="1">
        <v>39065</v>
      </c>
      <c r="BP32" s="1">
        <v>46365</v>
      </c>
      <c r="BQ32" s="14" t="s">
        <v>1469</v>
      </c>
      <c r="BR32" s="14" t="s">
        <v>1749</v>
      </c>
      <c r="BS32" s="14">
        <v>43867</v>
      </c>
      <c r="BT32" s="14">
        <v>44497</v>
      </c>
      <c r="BU32" s="22">
        <v>43427.32</v>
      </c>
      <c r="BV32" s="22">
        <v>57.12</v>
      </c>
      <c r="BW32" s="22">
        <v>0</v>
      </c>
    </row>
    <row r="33" spans="1:75" s="2" customFormat="1" ht="18.2" customHeight="1" x14ac:dyDescent="0.15">
      <c r="A33" s="6">
        <v>31</v>
      </c>
      <c r="B33" s="7" t="s">
        <v>38</v>
      </c>
      <c r="C33" s="7" t="s">
        <v>35</v>
      </c>
      <c r="D33" s="8">
        <v>45170</v>
      </c>
      <c r="E33" s="9" t="s">
        <v>998</v>
      </c>
      <c r="F33" s="10">
        <v>2</v>
      </c>
      <c r="G33" s="10">
        <v>1</v>
      </c>
      <c r="H33" s="11">
        <v>57578.84</v>
      </c>
      <c r="I33" s="11">
        <v>419.71</v>
      </c>
      <c r="J33" s="11">
        <v>0</v>
      </c>
      <c r="K33" s="11">
        <v>57998.55</v>
      </c>
      <c r="L33" s="11">
        <v>379.79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57998.55</v>
      </c>
      <c r="S33" s="11">
        <v>458.82</v>
      </c>
      <c r="T33" s="11">
        <v>455.83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914.65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f t="shared" si="0"/>
        <v>0</v>
      </c>
      <c r="AU33" s="11">
        <v>799.5</v>
      </c>
      <c r="AV33" s="11">
        <v>914.65</v>
      </c>
      <c r="AW33" s="12">
        <v>99</v>
      </c>
      <c r="AX33" s="12">
        <v>300</v>
      </c>
      <c r="AY33" s="11">
        <v>410000</v>
      </c>
      <c r="AZ33" s="11">
        <v>95642</v>
      </c>
      <c r="BA33" s="13">
        <v>88.13</v>
      </c>
      <c r="BB33" s="13">
        <v>53.443175712553099</v>
      </c>
      <c r="BC33" s="13">
        <v>9.5</v>
      </c>
      <c r="BD33" s="13"/>
      <c r="BE33" s="9" t="s">
        <v>1580</v>
      </c>
      <c r="BF33" s="6"/>
      <c r="BG33" s="9" t="s">
        <v>580</v>
      </c>
      <c r="BH33" s="9" t="s">
        <v>600</v>
      </c>
      <c r="BI33" s="9" t="s">
        <v>611</v>
      </c>
      <c r="BJ33" s="9" t="s">
        <v>4</v>
      </c>
      <c r="BK33" s="7" t="s">
        <v>1</v>
      </c>
      <c r="BL33" s="13">
        <v>454192.21291080001</v>
      </c>
      <c r="BM33" s="7" t="s">
        <v>36</v>
      </c>
      <c r="BN33" s="13"/>
      <c r="BO33" s="14">
        <v>39066</v>
      </c>
      <c r="BP33" s="14">
        <v>48191</v>
      </c>
      <c r="BQ33" s="14" t="s">
        <v>1455</v>
      </c>
      <c r="BR33" s="14" t="s">
        <v>1758</v>
      </c>
      <c r="BS33" s="14" t="s">
        <v>1728</v>
      </c>
      <c r="BT33" s="14" t="s">
        <v>1728</v>
      </c>
      <c r="BU33" s="13">
        <v>470.52</v>
      </c>
      <c r="BV33" s="13">
        <v>66.42</v>
      </c>
      <c r="BW33" s="13">
        <v>0</v>
      </c>
    </row>
    <row r="34" spans="1:75" s="2" customFormat="1" ht="18.2" customHeight="1" x14ac:dyDescent="0.15">
      <c r="A34" s="15">
        <v>32</v>
      </c>
      <c r="B34" s="16" t="s">
        <v>38</v>
      </c>
      <c r="C34" s="16" t="s">
        <v>35</v>
      </c>
      <c r="D34" s="17">
        <v>45170</v>
      </c>
      <c r="E34" s="18" t="s">
        <v>154</v>
      </c>
      <c r="F34" s="19">
        <v>159</v>
      </c>
      <c r="G34" s="19">
        <v>158</v>
      </c>
      <c r="H34" s="20">
        <v>36441.26</v>
      </c>
      <c r="I34" s="20">
        <v>21481.88</v>
      </c>
      <c r="J34" s="20">
        <v>0</v>
      </c>
      <c r="K34" s="20">
        <v>57923.14</v>
      </c>
      <c r="L34" s="20">
        <v>239.25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57923.14</v>
      </c>
      <c r="S34" s="20">
        <v>62912.15</v>
      </c>
      <c r="T34" s="20">
        <v>291.52999999999997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63203.68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21721.13</v>
      </c>
      <c r="AV34" s="20">
        <v>63203.68</v>
      </c>
      <c r="AW34" s="21">
        <v>99</v>
      </c>
      <c r="AX34" s="21">
        <v>300</v>
      </c>
      <c r="AY34" s="20">
        <v>253022</v>
      </c>
      <c r="AZ34" s="20">
        <v>60270.97</v>
      </c>
      <c r="BA34" s="22">
        <v>90</v>
      </c>
      <c r="BB34" s="22">
        <v>86.494088281638696</v>
      </c>
      <c r="BC34" s="22">
        <v>9.6</v>
      </c>
      <c r="BD34" s="22"/>
      <c r="BE34" s="18" t="s">
        <v>1580</v>
      </c>
      <c r="BF34" s="15"/>
      <c r="BG34" s="18" t="s">
        <v>570</v>
      </c>
      <c r="BH34" s="18" t="s">
        <v>571</v>
      </c>
      <c r="BI34" s="18" t="s">
        <v>572</v>
      </c>
      <c r="BJ34" s="18" t="s">
        <v>1579</v>
      </c>
      <c r="BK34" s="16" t="s">
        <v>1</v>
      </c>
      <c r="BL34" s="22">
        <v>453601.66996144003</v>
      </c>
      <c r="BM34" s="16" t="s">
        <v>36</v>
      </c>
      <c r="BN34" s="22"/>
      <c r="BO34" s="1">
        <v>39066</v>
      </c>
      <c r="BP34" s="1">
        <v>48191</v>
      </c>
      <c r="BQ34" s="14" t="s">
        <v>1463</v>
      </c>
      <c r="BR34" s="14" t="s">
        <v>1745</v>
      </c>
      <c r="BS34" s="14">
        <v>43262</v>
      </c>
      <c r="BT34" s="14">
        <v>43892</v>
      </c>
      <c r="BU34" s="22">
        <v>25689.02</v>
      </c>
      <c r="BV34" s="22">
        <v>54.64</v>
      </c>
      <c r="BW34" s="22">
        <v>0</v>
      </c>
    </row>
    <row r="35" spans="1:75" s="2" customFormat="1" ht="18.2" customHeight="1" x14ac:dyDescent="0.15">
      <c r="A35" s="6">
        <v>33</v>
      </c>
      <c r="B35" s="7" t="s">
        <v>38</v>
      </c>
      <c r="C35" s="7" t="s">
        <v>35</v>
      </c>
      <c r="D35" s="8">
        <v>45170</v>
      </c>
      <c r="E35" s="9" t="s">
        <v>155</v>
      </c>
      <c r="F35" s="10">
        <v>162</v>
      </c>
      <c r="G35" s="10">
        <v>161</v>
      </c>
      <c r="H35" s="11">
        <v>27073.64</v>
      </c>
      <c r="I35" s="11">
        <v>52571.4</v>
      </c>
      <c r="J35" s="11">
        <v>0</v>
      </c>
      <c r="K35" s="11">
        <v>79645.039999999994</v>
      </c>
      <c r="L35" s="11">
        <v>578.02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79645.039999999994</v>
      </c>
      <c r="S35" s="11">
        <v>75068.89</v>
      </c>
      <c r="T35" s="11">
        <v>214.33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75283.22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f t="shared" si="0"/>
        <v>0</v>
      </c>
      <c r="AU35" s="11">
        <v>53149.42</v>
      </c>
      <c r="AV35" s="11">
        <v>75283.22</v>
      </c>
      <c r="AW35" s="12">
        <v>39</v>
      </c>
      <c r="AX35" s="12">
        <v>240</v>
      </c>
      <c r="AY35" s="11">
        <v>372300</v>
      </c>
      <c r="AZ35" s="11">
        <v>85003.8</v>
      </c>
      <c r="BA35" s="13">
        <v>90</v>
      </c>
      <c r="BB35" s="13">
        <v>84.326272472524806</v>
      </c>
      <c r="BC35" s="13">
        <v>9.5</v>
      </c>
      <c r="BD35" s="13"/>
      <c r="BE35" s="9" t="s">
        <v>1580</v>
      </c>
      <c r="BF35" s="6"/>
      <c r="BG35" s="9" t="s">
        <v>573</v>
      </c>
      <c r="BH35" s="9" t="s">
        <v>594</v>
      </c>
      <c r="BI35" s="9" t="s">
        <v>595</v>
      </c>
      <c r="BJ35" s="9" t="s">
        <v>1579</v>
      </c>
      <c r="BK35" s="7" t="s">
        <v>1</v>
      </c>
      <c r="BL35" s="13">
        <v>623707.95416384004</v>
      </c>
      <c r="BM35" s="7" t="s">
        <v>36</v>
      </c>
      <c r="BN35" s="13"/>
      <c r="BO35" s="14">
        <v>39069</v>
      </c>
      <c r="BP35" s="14">
        <v>46369</v>
      </c>
      <c r="BQ35" s="14" t="s">
        <v>1482</v>
      </c>
      <c r="BR35" s="14" t="s">
        <v>1759</v>
      </c>
      <c r="BS35" s="14">
        <v>43867</v>
      </c>
      <c r="BT35" s="14">
        <v>44497</v>
      </c>
      <c r="BU35" s="13">
        <v>32883.85</v>
      </c>
      <c r="BV35" s="13">
        <v>56.27</v>
      </c>
      <c r="BW35" s="13">
        <v>0</v>
      </c>
    </row>
    <row r="36" spans="1:75" s="2" customFormat="1" ht="18.2" customHeight="1" x14ac:dyDescent="0.15">
      <c r="A36" s="15">
        <v>34</v>
      </c>
      <c r="B36" s="16" t="s">
        <v>38</v>
      </c>
      <c r="C36" s="16" t="s">
        <v>35</v>
      </c>
      <c r="D36" s="17">
        <v>45170</v>
      </c>
      <c r="E36" s="18" t="s">
        <v>450</v>
      </c>
      <c r="F36" s="19">
        <v>154</v>
      </c>
      <c r="G36" s="19">
        <v>153</v>
      </c>
      <c r="H36" s="20">
        <v>65220.15</v>
      </c>
      <c r="I36" s="20">
        <v>38209.410000000003</v>
      </c>
      <c r="J36" s="20">
        <v>0</v>
      </c>
      <c r="K36" s="20">
        <v>103429.56</v>
      </c>
      <c r="L36" s="20">
        <v>430.22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103429.56</v>
      </c>
      <c r="S36" s="20">
        <v>107559.29</v>
      </c>
      <c r="T36" s="20">
        <v>516.33000000000004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108075.62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38639.629999999997</v>
      </c>
      <c r="AV36" s="20">
        <v>108075.62</v>
      </c>
      <c r="AW36" s="21">
        <v>99</v>
      </c>
      <c r="AX36" s="21">
        <v>300</v>
      </c>
      <c r="AY36" s="20">
        <v>455000</v>
      </c>
      <c r="AZ36" s="20">
        <v>108338.18</v>
      </c>
      <c r="BA36" s="22">
        <v>90</v>
      </c>
      <c r="BB36" s="22">
        <v>85.922251970634903</v>
      </c>
      <c r="BC36" s="22">
        <v>9.5</v>
      </c>
      <c r="BD36" s="22"/>
      <c r="BE36" s="18" t="s">
        <v>1580</v>
      </c>
      <c r="BF36" s="15"/>
      <c r="BG36" s="18" t="s">
        <v>621</v>
      </c>
      <c r="BH36" s="18" t="s">
        <v>622</v>
      </c>
      <c r="BI36" s="18" t="s">
        <v>623</v>
      </c>
      <c r="BJ36" s="18" t="s">
        <v>1579</v>
      </c>
      <c r="BK36" s="16" t="s">
        <v>1</v>
      </c>
      <c r="BL36" s="22">
        <v>809966.81359776005</v>
      </c>
      <c r="BM36" s="16" t="s">
        <v>36</v>
      </c>
      <c r="BN36" s="22"/>
      <c r="BO36" s="1">
        <v>39069</v>
      </c>
      <c r="BP36" s="1">
        <v>48194</v>
      </c>
      <c r="BQ36" s="14" t="s">
        <v>1456</v>
      </c>
      <c r="BR36" s="14" t="s">
        <v>1760</v>
      </c>
      <c r="BS36" s="14">
        <v>44232</v>
      </c>
      <c r="BT36" s="14">
        <v>44862</v>
      </c>
      <c r="BU36" s="22">
        <v>41148.26</v>
      </c>
      <c r="BV36" s="22">
        <v>75.23</v>
      </c>
      <c r="BW36" s="22">
        <v>0</v>
      </c>
    </row>
    <row r="37" spans="1:75" s="2" customFormat="1" ht="18.2" customHeight="1" x14ac:dyDescent="0.15">
      <c r="A37" s="6">
        <v>35</v>
      </c>
      <c r="B37" s="7" t="s">
        <v>38</v>
      </c>
      <c r="C37" s="7" t="s">
        <v>35</v>
      </c>
      <c r="D37" s="8">
        <v>45170</v>
      </c>
      <c r="E37" s="9" t="s">
        <v>451</v>
      </c>
      <c r="F37" s="10">
        <v>85</v>
      </c>
      <c r="G37" s="10">
        <v>85</v>
      </c>
      <c r="H37" s="11">
        <v>0</v>
      </c>
      <c r="I37" s="11">
        <v>58734.89</v>
      </c>
      <c r="J37" s="11">
        <v>0</v>
      </c>
      <c r="K37" s="11">
        <v>58734.89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58734.89</v>
      </c>
      <c r="S37" s="11">
        <v>22384.65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22384.65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58734.89</v>
      </c>
      <c r="AV37" s="11">
        <v>22384.65</v>
      </c>
      <c r="AW37" s="12">
        <v>135</v>
      </c>
      <c r="AX37" s="12">
        <v>300</v>
      </c>
      <c r="AY37" s="11">
        <v>455000</v>
      </c>
      <c r="AZ37" s="11">
        <v>108338.18</v>
      </c>
      <c r="BA37" s="13">
        <v>90</v>
      </c>
      <c r="BB37" s="13">
        <v>48.7929564628093</v>
      </c>
      <c r="BC37" s="13">
        <v>9.5</v>
      </c>
      <c r="BD37" s="13"/>
      <c r="BE37" s="9" t="s">
        <v>1578</v>
      </c>
      <c r="BF37" s="6"/>
      <c r="BG37" s="9" t="s">
        <v>621</v>
      </c>
      <c r="BH37" s="9" t="s">
        <v>622</v>
      </c>
      <c r="BI37" s="9" t="s">
        <v>623</v>
      </c>
      <c r="BJ37" s="9" t="s">
        <v>1579</v>
      </c>
      <c r="BK37" s="7" t="s">
        <v>1</v>
      </c>
      <c r="BL37" s="13">
        <v>459958.56213943998</v>
      </c>
      <c r="BM37" s="7" t="s">
        <v>36</v>
      </c>
      <c r="BN37" s="13"/>
      <c r="BO37" s="14">
        <v>39069</v>
      </c>
      <c r="BP37" s="14">
        <v>48194</v>
      </c>
      <c r="BQ37" s="14" t="s">
        <v>1457</v>
      </c>
      <c r="BR37" s="14" t="s">
        <v>1746</v>
      </c>
      <c r="BS37" s="14">
        <v>43867</v>
      </c>
      <c r="BT37" s="14">
        <v>44497</v>
      </c>
      <c r="BU37" s="13">
        <v>22821.38</v>
      </c>
      <c r="BV37" s="13">
        <v>0</v>
      </c>
      <c r="BW37" s="13">
        <v>0</v>
      </c>
    </row>
    <row r="38" spans="1:75" s="2" customFormat="1" ht="18.2" customHeight="1" x14ac:dyDescent="0.15">
      <c r="A38" s="15">
        <v>36</v>
      </c>
      <c r="B38" s="16" t="s">
        <v>38</v>
      </c>
      <c r="C38" s="16" t="s">
        <v>35</v>
      </c>
      <c r="D38" s="17">
        <v>45170</v>
      </c>
      <c r="E38" s="18" t="s">
        <v>999</v>
      </c>
      <c r="F38" s="19">
        <v>0</v>
      </c>
      <c r="G38" s="19">
        <v>0</v>
      </c>
      <c r="H38" s="20">
        <v>12165.35</v>
      </c>
      <c r="I38" s="20">
        <v>0</v>
      </c>
      <c r="J38" s="20">
        <v>0</v>
      </c>
      <c r="K38" s="20">
        <v>12165.35</v>
      </c>
      <c r="L38" s="20">
        <v>673.2</v>
      </c>
      <c r="M38" s="20">
        <v>0</v>
      </c>
      <c r="N38" s="20">
        <v>0</v>
      </c>
      <c r="O38" s="20">
        <v>673.2</v>
      </c>
      <c r="P38" s="20">
        <v>0</v>
      </c>
      <c r="Q38" s="20">
        <v>0</v>
      </c>
      <c r="R38" s="20">
        <v>11492.15</v>
      </c>
      <c r="S38" s="20">
        <v>0</v>
      </c>
      <c r="T38" s="20">
        <v>96.31</v>
      </c>
      <c r="U38" s="20">
        <v>0</v>
      </c>
      <c r="V38" s="20">
        <v>0</v>
      </c>
      <c r="W38" s="20">
        <v>96.31</v>
      </c>
      <c r="X38" s="20">
        <v>0</v>
      </c>
      <c r="Y38" s="20">
        <v>0</v>
      </c>
      <c r="Z38" s="20">
        <v>0</v>
      </c>
      <c r="AA38" s="20">
        <v>61.16</v>
      </c>
      <c r="AB38" s="20">
        <v>0</v>
      </c>
      <c r="AC38" s="20">
        <v>0</v>
      </c>
      <c r="AD38" s="20">
        <v>0</v>
      </c>
      <c r="AE38" s="20">
        <v>0</v>
      </c>
      <c r="AF38" s="20">
        <v>-23.02</v>
      </c>
      <c r="AG38" s="20">
        <v>41.53</v>
      </c>
      <c r="AH38" s="20">
        <v>114.59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1.27</v>
      </c>
      <c r="AQ38" s="20">
        <v>0</v>
      </c>
      <c r="AR38" s="20">
        <v>0.94</v>
      </c>
      <c r="AS38" s="20">
        <v>0</v>
      </c>
      <c r="AT38" s="11">
        <f t="shared" si="0"/>
        <v>964.1</v>
      </c>
      <c r="AU38" s="20">
        <v>0</v>
      </c>
      <c r="AV38" s="20">
        <v>0</v>
      </c>
      <c r="AW38" s="21">
        <v>99</v>
      </c>
      <c r="AX38" s="21">
        <v>300</v>
      </c>
      <c r="AY38" s="20">
        <v>390000</v>
      </c>
      <c r="AZ38" s="20">
        <v>88074.87</v>
      </c>
      <c r="BA38" s="22">
        <v>89.99</v>
      </c>
      <c r="BB38" s="22">
        <v>11.7420392275345</v>
      </c>
      <c r="BC38" s="22">
        <v>9.5</v>
      </c>
      <c r="BD38" s="22"/>
      <c r="BE38" s="18" t="s">
        <v>1580</v>
      </c>
      <c r="BF38" s="15"/>
      <c r="BG38" s="18" t="s">
        <v>580</v>
      </c>
      <c r="BH38" s="18" t="s">
        <v>617</v>
      </c>
      <c r="BI38" s="18" t="s">
        <v>625</v>
      </c>
      <c r="BJ38" s="18" t="s">
        <v>3</v>
      </c>
      <c r="BK38" s="16" t="s">
        <v>1</v>
      </c>
      <c r="BL38" s="22">
        <v>89996.129896400002</v>
      </c>
      <c r="BM38" s="16" t="s">
        <v>36</v>
      </c>
      <c r="BN38" s="22"/>
      <c r="BO38" s="1">
        <v>39071</v>
      </c>
      <c r="BP38" s="1">
        <v>48196</v>
      </c>
      <c r="BQ38" s="14" t="s">
        <v>1726</v>
      </c>
      <c r="BR38" s="14" t="s">
        <v>1748</v>
      </c>
      <c r="BS38" s="14" t="s">
        <v>1728</v>
      </c>
      <c r="BT38" s="14" t="s">
        <v>1728</v>
      </c>
      <c r="BU38" s="22">
        <v>0</v>
      </c>
      <c r="BV38" s="22">
        <v>61.16</v>
      </c>
      <c r="BW38" s="22">
        <v>0</v>
      </c>
    </row>
    <row r="39" spans="1:75" s="2" customFormat="1" ht="18.2" customHeight="1" x14ac:dyDescent="0.15">
      <c r="A39" s="6">
        <v>37</v>
      </c>
      <c r="B39" s="7" t="s">
        <v>38</v>
      </c>
      <c r="C39" s="7" t="s">
        <v>35</v>
      </c>
      <c r="D39" s="8">
        <v>45170</v>
      </c>
      <c r="E39" s="9" t="s">
        <v>346</v>
      </c>
      <c r="F39" s="10">
        <v>187</v>
      </c>
      <c r="G39" s="10">
        <v>186</v>
      </c>
      <c r="H39" s="11">
        <v>63047.08</v>
      </c>
      <c r="I39" s="11">
        <v>40504.82</v>
      </c>
      <c r="J39" s="11">
        <v>0</v>
      </c>
      <c r="K39" s="11">
        <v>103551.9</v>
      </c>
      <c r="L39" s="11">
        <v>415.84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103551.9</v>
      </c>
      <c r="S39" s="11">
        <v>130592.69</v>
      </c>
      <c r="T39" s="11">
        <v>499.12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131091.81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 t="shared" si="0"/>
        <v>0</v>
      </c>
      <c r="AU39" s="11">
        <v>40920.660000000003</v>
      </c>
      <c r="AV39" s="11">
        <v>131091.81</v>
      </c>
      <c r="AW39" s="12">
        <v>99</v>
      </c>
      <c r="AX39" s="12">
        <v>300</v>
      </c>
      <c r="AY39" s="11">
        <v>440000</v>
      </c>
      <c r="AZ39" s="11">
        <v>104723.23</v>
      </c>
      <c r="BA39" s="13">
        <v>89.99</v>
      </c>
      <c r="BB39" s="13">
        <v>88.983461272155196</v>
      </c>
      <c r="BC39" s="13">
        <v>9.5</v>
      </c>
      <c r="BD39" s="13"/>
      <c r="BE39" s="9" t="s">
        <v>1580</v>
      </c>
      <c r="BF39" s="6"/>
      <c r="BG39" s="9" t="s">
        <v>621</v>
      </c>
      <c r="BH39" s="9" t="s">
        <v>622</v>
      </c>
      <c r="BI39" s="9" t="s">
        <v>626</v>
      </c>
      <c r="BJ39" s="9" t="s">
        <v>1579</v>
      </c>
      <c r="BK39" s="7" t="s">
        <v>1</v>
      </c>
      <c r="BL39" s="13">
        <v>810924.86988240003</v>
      </c>
      <c r="BM39" s="7" t="s">
        <v>36</v>
      </c>
      <c r="BN39" s="13"/>
      <c r="BO39" s="14">
        <v>39072</v>
      </c>
      <c r="BP39" s="14">
        <v>48197</v>
      </c>
      <c r="BQ39" s="14" t="s">
        <v>1463</v>
      </c>
      <c r="BR39" s="14" t="s">
        <v>1745</v>
      </c>
      <c r="BS39" s="14">
        <v>44232</v>
      </c>
      <c r="BT39" s="14">
        <v>44862</v>
      </c>
      <c r="BU39" s="13">
        <v>46149.62</v>
      </c>
      <c r="BV39" s="13">
        <v>72.72</v>
      </c>
      <c r="BW39" s="13">
        <v>0</v>
      </c>
    </row>
    <row r="40" spans="1:75" s="2" customFormat="1" ht="18.2" customHeight="1" x14ac:dyDescent="0.15">
      <c r="A40" s="15">
        <v>38</v>
      </c>
      <c r="B40" s="16" t="s">
        <v>38</v>
      </c>
      <c r="C40" s="16" t="s">
        <v>35</v>
      </c>
      <c r="D40" s="17">
        <v>45170</v>
      </c>
      <c r="E40" s="18" t="s">
        <v>1000</v>
      </c>
      <c r="F40" s="19">
        <v>0</v>
      </c>
      <c r="G40" s="19">
        <v>0</v>
      </c>
      <c r="H40" s="20">
        <v>30809.9</v>
      </c>
      <c r="I40" s="20">
        <v>0</v>
      </c>
      <c r="J40" s="20">
        <v>0</v>
      </c>
      <c r="K40" s="20">
        <v>30809.9</v>
      </c>
      <c r="L40" s="20">
        <v>283.86</v>
      </c>
      <c r="M40" s="20">
        <v>0</v>
      </c>
      <c r="N40" s="20">
        <v>0</v>
      </c>
      <c r="O40" s="20">
        <v>283.86</v>
      </c>
      <c r="P40" s="20">
        <v>0</v>
      </c>
      <c r="Q40" s="20">
        <v>0</v>
      </c>
      <c r="R40" s="20">
        <v>30526.04</v>
      </c>
      <c r="S40" s="20">
        <v>0</v>
      </c>
      <c r="T40" s="20">
        <v>246.48</v>
      </c>
      <c r="U40" s="20">
        <v>0</v>
      </c>
      <c r="V40" s="20">
        <v>0</v>
      </c>
      <c r="W40" s="20">
        <v>246.48</v>
      </c>
      <c r="X40" s="20">
        <v>0</v>
      </c>
      <c r="Y40" s="20">
        <v>0</v>
      </c>
      <c r="Z40" s="20">
        <v>0</v>
      </c>
      <c r="AA40" s="20">
        <v>54.59</v>
      </c>
      <c r="AB40" s="20">
        <v>0</v>
      </c>
      <c r="AC40" s="20">
        <v>0</v>
      </c>
      <c r="AD40" s="20">
        <v>0</v>
      </c>
      <c r="AE40" s="20">
        <v>0</v>
      </c>
      <c r="AF40" s="20">
        <v>-14.63</v>
      </c>
      <c r="AG40" s="20">
        <v>29.25</v>
      </c>
      <c r="AH40" s="20">
        <v>77.63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97.99</v>
      </c>
      <c r="AQ40" s="20">
        <v>0</v>
      </c>
      <c r="AR40" s="20">
        <v>72.849999999999994</v>
      </c>
      <c r="AS40" s="20">
        <v>0</v>
      </c>
      <c r="AT40" s="11">
        <f t="shared" si="0"/>
        <v>702.31999999999994</v>
      </c>
      <c r="AU40" s="20">
        <v>0</v>
      </c>
      <c r="AV40" s="20">
        <v>0</v>
      </c>
      <c r="AW40" s="21">
        <v>99</v>
      </c>
      <c r="AX40" s="21">
        <v>300</v>
      </c>
      <c r="AY40" s="20">
        <v>253022</v>
      </c>
      <c r="AZ40" s="20">
        <v>60221.09</v>
      </c>
      <c r="BA40" s="22">
        <v>90</v>
      </c>
      <c r="BB40" s="22">
        <v>45.6209543865779</v>
      </c>
      <c r="BC40" s="22">
        <v>9.6</v>
      </c>
      <c r="BD40" s="22"/>
      <c r="BE40" s="18" t="s">
        <v>1580</v>
      </c>
      <c r="BF40" s="15"/>
      <c r="BG40" s="18" t="s">
        <v>570</v>
      </c>
      <c r="BH40" s="18" t="s">
        <v>571</v>
      </c>
      <c r="BI40" s="18" t="s">
        <v>572</v>
      </c>
      <c r="BJ40" s="18" t="s">
        <v>3</v>
      </c>
      <c r="BK40" s="16" t="s">
        <v>1</v>
      </c>
      <c r="BL40" s="22">
        <v>239052.34973983999</v>
      </c>
      <c r="BM40" s="16" t="s">
        <v>36</v>
      </c>
      <c r="BN40" s="22"/>
      <c r="BO40" s="1">
        <v>39071</v>
      </c>
      <c r="BP40" s="1">
        <v>48197</v>
      </c>
      <c r="BQ40" s="14" t="s">
        <v>1726</v>
      </c>
      <c r="BR40" s="14" t="s">
        <v>1748</v>
      </c>
      <c r="BS40" s="14" t="s">
        <v>1728</v>
      </c>
      <c r="BT40" s="14" t="s">
        <v>1728</v>
      </c>
      <c r="BU40" s="22">
        <v>0</v>
      </c>
      <c r="BV40" s="22">
        <v>54.59</v>
      </c>
      <c r="BW40" s="22">
        <v>0</v>
      </c>
    </row>
    <row r="41" spans="1:75" s="2" customFormat="1" ht="18.2" customHeight="1" x14ac:dyDescent="0.15">
      <c r="A41" s="6">
        <v>39</v>
      </c>
      <c r="B41" s="7" t="s">
        <v>38</v>
      </c>
      <c r="C41" s="7" t="s">
        <v>35</v>
      </c>
      <c r="D41" s="8">
        <v>45170</v>
      </c>
      <c r="E41" s="9" t="s">
        <v>193</v>
      </c>
      <c r="F41" s="10">
        <v>168</v>
      </c>
      <c r="G41" s="10">
        <v>167</v>
      </c>
      <c r="H41" s="11">
        <v>54991.6</v>
      </c>
      <c r="I41" s="11">
        <v>33638.78</v>
      </c>
      <c r="J41" s="11">
        <v>0</v>
      </c>
      <c r="K41" s="11">
        <v>88630.38</v>
      </c>
      <c r="L41" s="11">
        <v>362.75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88630.38</v>
      </c>
      <c r="S41" s="11">
        <v>100442.01</v>
      </c>
      <c r="T41" s="11">
        <v>435.35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100877.36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34001.53</v>
      </c>
      <c r="AV41" s="11">
        <v>100877.36</v>
      </c>
      <c r="AW41" s="12">
        <v>99</v>
      </c>
      <c r="AX41" s="12">
        <v>300</v>
      </c>
      <c r="AY41" s="11">
        <v>383800</v>
      </c>
      <c r="AZ41" s="11">
        <v>91347.22</v>
      </c>
      <c r="BA41" s="13">
        <v>89.99</v>
      </c>
      <c r="BB41" s="13">
        <v>87.313526303263501</v>
      </c>
      <c r="BC41" s="13">
        <v>9.5</v>
      </c>
      <c r="BD41" s="13"/>
      <c r="BE41" s="9" t="s">
        <v>1580</v>
      </c>
      <c r="BF41" s="6"/>
      <c r="BG41" s="9" t="s">
        <v>570</v>
      </c>
      <c r="BH41" s="9" t="s">
        <v>571</v>
      </c>
      <c r="BI41" s="9" t="s">
        <v>572</v>
      </c>
      <c r="BJ41" s="9" t="s">
        <v>1579</v>
      </c>
      <c r="BK41" s="7" t="s">
        <v>1</v>
      </c>
      <c r="BL41" s="13">
        <v>694073.01429647999</v>
      </c>
      <c r="BM41" s="7" t="s">
        <v>36</v>
      </c>
      <c r="BN41" s="13"/>
      <c r="BO41" s="14">
        <v>39072</v>
      </c>
      <c r="BP41" s="14">
        <v>48197</v>
      </c>
      <c r="BQ41" s="14" t="s">
        <v>1858</v>
      </c>
      <c r="BR41" s="14" t="s">
        <v>1859</v>
      </c>
      <c r="BS41" s="14">
        <v>43262</v>
      </c>
      <c r="BT41" s="14">
        <v>43892</v>
      </c>
      <c r="BU41" s="13">
        <v>37485.06</v>
      </c>
      <c r="BV41" s="13">
        <v>63.44</v>
      </c>
      <c r="BW41" s="13">
        <v>0</v>
      </c>
    </row>
    <row r="42" spans="1:75" s="2" customFormat="1" ht="18.2" customHeight="1" x14ac:dyDescent="0.15">
      <c r="A42" s="15">
        <v>40</v>
      </c>
      <c r="B42" s="16" t="s">
        <v>38</v>
      </c>
      <c r="C42" s="16" t="s">
        <v>35</v>
      </c>
      <c r="D42" s="17">
        <v>45170</v>
      </c>
      <c r="E42" s="18" t="s">
        <v>1001</v>
      </c>
      <c r="F42" s="19">
        <v>0</v>
      </c>
      <c r="G42" s="19">
        <v>0</v>
      </c>
      <c r="H42" s="20">
        <v>48765.66</v>
      </c>
      <c r="I42" s="20">
        <v>0</v>
      </c>
      <c r="J42" s="20">
        <v>0</v>
      </c>
      <c r="K42" s="20">
        <v>48765.66</v>
      </c>
      <c r="L42" s="20">
        <v>321.64999999999998</v>
      </c>
      <c r="M42" s="20">
        <v>0</v>
      </c>
      <c r="N42" s="20">
        <v>0</v>
      </c>
      <c r="O42" s="20">
        <v>321.64999999999998</v>
      </c>
      <c r="P42" s="20">
        <v>0</v>
      </c>
      <c r="Q42" s="20">
        <v>0</v>
      </c>
      <c r="R42" s="20">
        <v>48444.01</v>
      </c>
      <c r="S42" s="20">
        <v>0</v>
      </c>
      <c r="T42" s="20">
        <v>386.06</v>
      </c>
      <c r="U42" s="20">
        <v>0</v>
      </c>
      <c r="V42" s="20">
        <v>0</v>
      </c>
      <c r="W42" s="20">
        <v>386.06</v>
      </c>
      <c r="X42" s="20">
        <v>0</v>
      </c>
      <c r="Y42" s="20">
        <v>0</v>
      </c>
      <c r="Z42" s="20">
        <v>0</v>
      </c>
      <c r="AA42" s="20">
        <v>56.25</v>
      </c>
      <c r="AB42" s="20">
        <v>0</v>
      </c>
      <c r="AC42" s="20">
        <v>0</v>
      </c>
      <c r="AD42" s="20">
        <v>0</v>
      </c>
      <c r="AE42" s="20">
        <v>0</v>
      </c>
      <c r="AF42" s="20">
        <v>-21.41</v>
      </c>
      <c r="AG42" s="20">
        <v>38.200000000000003</v>
      </c>
      <c r="AH42" s="20">
        <v>106.67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48.32</v>
      </c>
      <c r="AQ42" s="20">
        <v>0</v>
      </c>
      <c r="AR42" s="20">
        <v>41.87</v>
      </c>
      <c r="AS42" s="20">
        <v>0</v>
      </c>
      <c r="AT42" s="11">
        <f t="shared" si="0"/>
        <v>893.87</v>
      </c>
      <c r="AU42" s="20">
        <v>0</v>
      </c>
      <c r="AV42" s="20">
        <v>0</v>
      </c>
      <c r="AW42" s="21">
        <v>99</v>
      </c>
      <c r="AX42" s="21">
        <v>300</v>
      </c>
      <c r="AY42" s="20">
        <v>383800</v>
      </c>
      <c r="AZ42" s="20">
        <v>81002</v>
      </c>
      <c r="BA42" s="22">
        <v>79.8</v>
      </c>
      <c r="BB42" s="22">
        <v>47.725142564381102</v>
      </c>
      <c r="BC42" s="22">
        <v>9.5</v>
      </c>
      <c r="BD42" s="22"/>
      <c r="BE42" s="18" t="s">
        <v>1578</v>
      </c>
      <c r="BF42" s="15"/>
      <c r="BG42" s="18" t="s">
        <v>570</v>
      </c>
      <c r="BH42" s="18" t="s">
        <v>571</v>
      </c>
      <c r="BI42" s="18" t="s">
        <v>572</v>
      </c>
      <c r="BJ42" s="18" t="s">
        <v>3</v>
      </c>
      <c r="BK42" s="16" t="s">
        <v>1</v>
      </c>
      <c r="BL42" s="22">
        <v>379369.69293496001</v>
      </c>
      <c r="BM42" s="16" t="s">
        <v>36</v>
      </c>
      <c r="BN42" s="22"/>
      <c r="BO42" s="1">
        <v>39071</v>
      </c>
      <c r="BP42" s="1">
        <v>48197</v>
      </c>
      <c r="BQ42" s="14" t="s">
        <v>1726</v>
      </c>
      <c r="BR42" s="14" t="s">
        <v>1748</v>
      </c>
      <c r="BS42" s="14" t="s">
        <v>1728</v>
      </c>
      <c r="BT42" s="14" t="s">
        <v>1728</v>
      </c>
      <c r="BU42" s="22">
        <v>0</v>
      </c>
      <c r="BV42" s="22">
        <v>56.25</v>
      </c>
      <c r="BW42" s="22">
        <v>0</v>
      </c>
    </row>
    <row r="43" spans="1:75" s="2" customFormat="1" ht="18.2" customHeight="1" x14ac:dyDescent="0.15">
      <c r="A43" s="6">
        <v>41</v>
      </c>
      <c r="B43" s="7" t="s">
        <v>38</v>
      </c>
      <c r="C43" s="7" t="s">
        <v>35</v>
      </c>
      <c r="D43" s="8">
        <v>45170</v>
      </c>
      <c r="E43" s="9" t="s">
        <v>185</v>
      </c>
      <c r="F43" s="10">
        <v>130</v>
      </c>
      <c r="G43" s="10">
        <v>129</v>
      </c>
      <c r="H43" s="11">
        <v>54991.59</v>
      </c>
      <c r="I43" s="11">
        <v>29382.48</v>
      </c>
      <c r="J43" s="11">
        <v>0</v>
      </c>
      <c r="K43" s="11">
        <v>84374.07</v>
      </c>
      <c r="L43" s="11">
        <v>362.75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84374.07</v>
      </c>
      <c r="S43" s="11">
        <v>73880.89</v>
      </c>
      <c r="T43" s="11">
        <v>435.35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74316.240000000005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29745.23</v>
      </c>
      <c r="AV43" s="11">
        <v>74316.240000000005</v>
      </c>
      <c r="AW43" s="12">
        <v>99</v>
      </c>
      <c r="AX43" s="12">
        <v>300</v>
      </c>
      <c r="AY43" s="11">
        <v>383800</v>
      </c>
      <c r="AZ43" s="11">
        <v>91347.22</v>
      </c>
      <c r="BA43" s="13">
        <v>89.99</v>
      </c>
      <c r="BB43" s="13">
        <v>83.120455765375297</v>
      </c>
      <c r="BC43" s="13">
        <v>9.5</v>
      </c>
      <c r="BD43" s="13"/>
      <c r="BE43" s="9" t="s">
        <v>1578</v>
      </c>
      <c r="BF43" s="6"/>
      <c r="BG43" s="9" t="s">
        <v>570</v>
      </c>
      <c r="BH43" s="9" t="s">
        <v>571</v>
      </c>
      <c r="BI43" s="9" t="s">
        <v>572</v>
      </c>
      <c r="BJ43" s="9" t="s">
        <v>1579</v>
      </c>
      <c r="BK43" s="7" t="s">
        <v>1</v>
      </c>
      <c r="BL43" s="13">
        <v>660741.44208071998</v>
      </c>
      <c r="BM43" s="7" t="s">
        <v>36</v>
      </c>
      <c r="BN43" s="13"/>
      <c r="BO43" s="14">
        <v>39072</v>
      </c>
      <c r="BP43" s="14">
        <v>48197</v>
      </c>
      <c r="BQ43" s="14" t="s">
        <v>1460</v>
      </c>
      <c r="BR43" s="14" t="s">
        <v>1755</v>
      </c>
      <c r="BS43" s="14">
        <v>43262</v>
      </c>
      <c r="BT43" s="14">
        <v>43892</v>
      </c>
      <c r="BU43" s="13">
        <v>29112.02</v>
      </c>
      <c r="BV43" s="13">
        <v>63.44</v>
      </c>
      <c r="BW43" s="13">
        <v>0</v>
      </c>
    </row>
    <row r="44" spans="1:75" s="2" customFormat="1" ht="18.2" customHeight="1" x14ac:dyDescent="0.15">
      <c r="A44" s="15">
        <v>42</v>
      </c>
      <c r="B44" s="16" t="s">
        <v>38</v>
      </c>
      <c r="C44" s="16" t="s">
        <v>35</v>
      </c>
      <c r="D44" s="17">
        <v>45170</v>
      </c>
      <c r="E44" s="18" t="s">
        <v>5</v>
      </c>
      <c r="F44" s="19">
        <v>166</v>
      </c>
      <c r="G44" s="19">
        <v>165</v>
      </c>
      <c r="H44" s="20">
        <v>48765.66</v>
      </c>
      <c r="I44" s="20">
        <v>29655.62</v>
      </c>
      <c r="J44" s="20">
        <v>0</v>
      </c>
      <c r="K44" s="20">
        <v>78421.279999999999</v>
      </c>
      <c r="L44" s="20">
        <v>321.64999999999998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78421.279999999999</v>
      </c>
      <c r="S44" s="20">
        <v>87824.25</v>
      </c>
      <c r="T44" s="20">
        <v>386.06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88210.31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29977.27</v>
      </c>
      <c r="AV44" s="20">
        <v>88210.31</v>
      </c>
      <c r="AW44" s="21">
        <v>99</v>
      </c>
      <c r="AX44" s="21">
        <v>300</v>
      </c>
      <c r="AY44" s="20">
        <v>383800</v>
      </c>
      <c r="AZ44" s="20">
        <v>81002</v>
      </c>
      <c r="BA44" s="22">
        <v>79.8</v>
      </c>
      <c r="BB44" s="22">
        <v>77.257575664798395</v>
      </c>
      <c r="BC44" s="22">
        <v>9.5</v>
      </c>
      <c r="BD44" s="22"/>
      <c r="BE44" s="18" t="s">
        <v>1580</v>
      </c>
      <c r="BF44" s="15"/>
      <c r="BG44" s="18" t="s">
        <v>570</v>
      </c>
      <c r="BH44" s="18" t="s">
        <v>571</v>
      </c>
      <c r="BI44" s="18" t="s">
        <v>572</v>
      </c>
      <c r="BJ44" s="18" t="s">
        <v>1579</v>
      </c>
      <c r="BK44" s="16" t="s">
        <v>1</v>
      </c>
      <c r="BL44" s="22">
        <v>614124.57212288002</v>
      </c>
      <c r="BM44" s="16" t="s">
        <v>36</v>
      </c>
      <c r="BN44" s="22"/>
      <c r="BO44" s="1">
        <v>39072</v>
      </c>
      <c r="BP44" s="1">
        <v>48197</v>
      </c>
      <c r="BQ44" s="14" t="s">
        <v>1460</v>
      </c>
      <c r="BR44" s="14" t="s">
        <v>1755</v>
      </c>
      <c r="BS44" s="14">
        <v>43262</v>
      </c>
      <c r="BT44" s="14">
        <v>43892</v>
      </c>
      <c r="BU44" s="22">
        <v>33321.21</v>
      </c>
      <c r="BV44" s="22">
        <v>56.25</v>
      </c>
      <c r="BW44" s="22">
        <v>0</v>
      </c>
    </row>
    <row r="45" spans="1:75" s="2" customFormat="1" ht="18.2" customHeight="1" x14ac:dyDescent="0.15">
      <c r="A45" s="6">
        <v>43</v>
      </c>
      <c r="B45" s="7" t="s">
        <v>38</v>
      </c>
      <c r="C45" s="7" t="s">
        <v>35</v>
      </c>
      <c r="D45" s="8">
        <v>45170</v>
      </c>
      <c r="E45" s="9" t="s">
        <v>153</v>
      </c>
      <c r="F45" s="10">
        <v>170</v>
      </c>
      <c r="G45" s="10">
        <v>169</v>
      </c>
      <c r="H45" s="11">
        <v>54991.6</v>
      </c>
      <c r="I45" s="11">
        <v>33829.4</v>
      </c>
      <c r="J45" s="11">
        <v>0</v>
      </c>
      <c r="K45" s="11">
        <v>88821</v>
      </c>
      <c r="L45" s="11">
        <v>362.75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88821</v>
      </c>
      <c r="S45" s="11">
        <v>101770.22</v>
      </c>
      <c r="T45" s="11">
        <v>435.35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102205.57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34192.15</v>
      </c>
      <c r="AV45" s="11">
        <v>102205.57</v>
      </c>
      <c r="AW45" s="12">
        <v>99</v>
      </c>
      <c r="AX45" s="12">
        <v>300</v>
      </c>
      <c r="AY45" s="11">
        <v>383800</v>
      </c>
      <c r="AZ45" s="11">
        <v>91347.22</v>
      </c>
      <c r="BA45" s="13">
        <v>89.99</v>
      </c>
      <c r="BB45" s="13">
        <v>87.501314106767595</v>
      </c>
      <c r="BC45" s="13">
        <v>9.5</v>
      </c>
      <c r="BD45" s="13"/>
      <c r="BE45" s="9" t="s">
        <v>1578</v>
      </c>
      <c r="BF45" s="6"/>
      <c r="BG45" s="9" t="s">
        <v>570</v>
      </c>
      <c r="BH45" s="9" t="s">
        <v>571</v>
      </c>
      <c r="BI45" s="9" t="s">
        <v>572</v>
      </c>
      <c r="BJ45" s="9" t="s">
        <v>1579</v>
      </c>
      <c r="BK45" s="7" t="s">
        <v>1</v>
      </c>
      <c r="BL45" s="13">
        <v>695565.77781600005</v>
      </c>
      <c r="BM45" s="7" t="s">
        <v>36</v>
      </c>
      <c r="BN45" s="13"/>
      <c r="BO45" s="14">
        <v>39071</v>
      </c>
      <c r="BP45" s="14">
        <v>48197</v>
      </c>
      <c r="BQ45" s="14" t="s">
        <v>1459</v>
      </c>
      <c r="BR45" s="14" t="s">
        <v>1747</v>
      </c>
      <c r="BS45" s="14">
        <v>43867</v>
      </c>
      <c r="BT45" s="14">
        <v>44497</v>
      </c>
      <c r="BU45" s="13">
        <v>37680.5</v>
      </c>
      <c r="BV45" s="13">
        <v>63.44</v>
      </c>
      <c r="BW45" s="13">
        <v>0</v>
      </c>
    </row>
    <row r="46" spans="1:75" s="2" customFormat="1" ht="18.2" customHeight="1" x14ac:dyDescent="0.15">
      <c r="A46" s="15">
        <v>44</v>
      </c>
      <c r="B46" s="16" t="s">
        <v>38</v>
      </c>
      <c r="C46" s="16" t="s">
        <v>35</v>
      </c>
      <c r="D46" s="17">
        <v>45170</v>
      </c>
      <c r="E46" s="18" t="s">
        <v>176</v>
      </c>
      <c r="F46" s="19">
        <v>156</v>
      </c>
      <c r="G46" s="19">
        <v>155</v>
      </c>
      <c r="H46" s="20">
        <v>50150.58</v>
      </c>
      <c r="I46" s="20">
        <v>29572.05</v>
      </c>
      <c r="J46" s="20">
        <v>0</v>
      </c>
      <c r="K46" s="20">
        <v>79722.63</v>
      </c>
      <c r="L46" s="20">
        <v>330.78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79722.63</v>
      </c>
      <c r="S46" s="20">
        <v>83966.31</v>
      </c>
      <c r="T46" s="20">
        <v>397.03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84363.34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29902.83</v>
      </c>
      <c r="AV46" s="20">
        <v>84363.34</v>
      </c>
      <c r="AW46" s="21">
        <v>99</v>
      </c>
      <c r="AX46" s="21">
        <v>300</v>
      </c>
      <c r="AY46" s="20">
        <v>392040.28</v>
      </c>
      <c r="AZ46" s="20">
        <v>83302.570000000007</v>
      </c>
      <c r="BA46" s="22">
        <v>80.34</v>
      </c>
      <c r="BB46" s="22">
        <v>76.887376874447</v>
      </c>
      <c r="BC46" s="22">
        <v>9.5</v>
      </c>
      <c r="BD46" s="22"/>
      <c r="BE46" s="18" t="s">
        <v>1578</v>
      </c>
      <c r="BF46" s="15"/>
      <c r="BG46" s="18" t="s">
        <v>570</v>
      </c>
      <c r="BH46" s="18" t="s">
        <v>571</v>
      </c>
      <c r="BI46" s="18" t="s">
        <v>572</v>
      </c>
      <c r="BJ46" s="18" t="s">
        <v>1579</v>
      </c>
      <c r="BK46" s="16" t="s">
        <v>1</v>
      </c>
      <c r="BL46" s="22">
        <v>624315.56890247995</v>
      </c>
      <c r="BM46" s="16" t="s">
        <v>36</v>
      </c>
      <c r="BN46" s="22"/>
      <c r="BO46" s="1">
        <v>39071</v>
      </c>
      <c r="BP46" s="1">
        <v>48197</v>
      </c>
      <c r="BQ46" s="14" t="s">
        <v>1460</v>
      </c>
      <c r="BR46" s="14" t="s">
        <v>1755</v>
      </c>
      <c r="BS46" s="14">
        <v>43867</v>
      </c>
      <c r="BT46" s="14">
        <v>44497</v>
      </c>
      <c r="BU46" s="22">
        <v>32380.93</v>
      </c>
      <c r="BV46" s="22">
        <v>57.85</v>
      </c>
      <c r="BW46" s="22">
        <v>0</v>
      </c>
    </row>
    <row r="47" spans="1:75" s="2" customFormat="1" ht="18.2" customHeight="1" x14ac:dyDescent="0.15">
      <c r="A47" s="6">
        <v>45</v>
      </c>
      <c r="B47" s="7" t="s">
        <v>38</v>
      </c>
      <c r="C47" s="7" t="s">
        <v>35</v>
      </c>
      <c r="D47" s="8">
        <v>45170</v>
      </c>
      <c r="E47" s="9" t="s">
        <v>186</v>
      </c>
      <c r="F47" s="10">
        <v>152</v>
      </c>
      <c r="G47" s="10">
        <v>151</v>
      </c>
      <c r="H47" s="11">
        <v>54991.59</v>
      </c>
      <c r="I47" s="11">
        <v>32000.6</v>
      </c>
      <c r="J47" s="11">
        <v>0</v>
      </c>
      <c r="K47" s="11">
        <v>86992.19</v>
      </c>
      <c r="L47" s="11">
        <v>362.75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86992.19</v>
      </c>
      <c r="S47" s="11">
        <v>89310.6</v>
      </c>
      <c r="T47" s="11">
        <v>435.35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89745.95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32363.35</v>
      </c>
      <c r="AV47" s="11">
        <v>89745.95</v>
      </c>
      <c r="AW47" s="12">
        <v>99</v>
      </c>
      <c r="AX47" s="12">
        <v>300</v>
      </c>
      <c r="AY47" s="11">
        <v>383800</v>
      </c>
      <c r="AZ47" s="11">
        <v>91347.22</v>
      </c>
      <c r="BA47" s="13">
        <v>89.99</v>
      </c>
      <c r="BB47" s="13">
        <v>85.6996762255053</v>
      </c>
      <c r="BC47" s="13">
        <v>9.5</v>
      </c>
      <c r="BD47" s="13"/>
      <c r="BE47" s="9" t="s">
        <v>1578</v>
      </c>
      <c r="BF47" s="6"/>
      <c r="BG47" s="9" t="s">
        <v>570</v>
      </c>
      <c r="BH47" s="9" t="s">
        <v>571</v>
      </c>
      <c r="BI47" s="9" t="s">
        <v>572</v>
      </c>
      <c r="BJ47" s="9" t="s">
        <v>1579</v>
      </c>
      <c r="BK47" s="7" t="s">
        <v>1</v>
      </c>
      <c r="BL47" s="13">
        <v>681244.19114023994</v>
      </c>
      <c r="BM47" s="7" t="s">
        <v>36</v>
      </c>
      <c r="BN47" s="13"/>
      <c r="BO47" s="14">
        <v>39071</v>
      </c>
      <c r="BP47" s="14">
        <v>48197</v>
      </c>
      <c r="BQ47" s="14" t="s">
        <v>1463</v>
      </c>
      <c r="BR47" s="14" t="s">
        <v>1745</v>
      </c>
      <c r="BS47" s="14">
        <v>43262</v>
      </c>
      <c r="BT47" s="14">
        <v>43892</v>
      </c>
      <c r="BU47" s="13">
        <v>34191.589999999997</v>
      </c>
      <c r="BV47" s="13">
        <v>63.44</v>
      </c>
      <c r="BW47" s="13">
        <v>0</v>
      </c>
    </row>
    <row r="48" spans="1:75" s="2" customFormat="1" ht="18.2" customHeight="1" x14ac:dyDescent="0.15">
      <c r="A48" s="15">
        <v>46</v>
      </c>
      <c r="B48" s="16" t="s">
        <v>38</v>
      </c>
      <c r="C48" s="16" t="s">
        <v>35</v>
      </c>
      <c r="D48" s="17">
        <v>45170</v>
      </c>
      <c r="E48" s="18" t="s">
        <v>348</v>
      </c>
      <c r="F48" s="19">
        <v>78</v>
      </c>
      <c r="G48" s="19">
        <v>77</v>
      </c>
      <c r="H48" s="20">
        <v>70124.240000000005</v>
      </c>
      <c r="I48" s="20">
        <v>26841.86</v>
      </c>
      <c r="J48" s="20">
        <v>0</v>
      </c>
      <c r="K48" s="20">
        <v>96966.1</v>
      </c>
      <c r="L48" s="20">
        <v>462.56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96966.1</v>
      </c>
      <c r="S48" s="20">
        <v>52410.559999999998</v>
      </c>
      <c r="T48" s="20">
        <v>555.15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52965.71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27304.42</v>
      </c>
      <c r="AV48" s="20">
        <v>52965.71</v>
      </c>
      <c r="AW48" s="21">
        <v>99</v>
      </c>
      <c r="AX48" s="21">
        <v>300</v>
      </c>
      <c r="AY48" s="20">
        <v>501640</v>
      </c>
      <c r="AZ48" s="20">
        <v>116483</v>
      </c>
      <c r="BA48" s="22">
        <v>89.71</v>
      </c>
      <c r="BB48" s="22">
        <v>74.678955993578498</v>
      </c>
      <c r="BC48" s="22">
        <v>9.5</v>
      </c>
      <c r="BD48" s="22"/>
      <c r="BE48" s="18" t="s">
        <v>1580</v>
      </c>
      <c r="BF48" s="15"/>
      <c r="BG48" s="18" t="s">
        <v>605</v>
      </c>
      <c r="BH48" s="18" t="s">
        <v>631</v>
      </c>
      <c r="BI48" s="18" t="s">
        <v>632</v>
      </c>
      <c r="BJ48" s="18" t="s">
        <v>1579</v>
      </c>
      <c r="BK48" s="16" t="s">
        <v>1</v>
      </c>
      <c r="BL48" s="22">
        <v>759350.83784559998</v>
      </c>
      <c r="BM48" s="16" t="s">
        <v>36</v>
      </c>
      <c r="BN48" s="22"/>
      <c r="BO48" s="1">
        <v>39073</v>
      </c>
      <c r="BP48" s="1">
        <v>48198</v>
      </c>
      <c r="BQ48" s="14" t="s">
        <v>1482</v>
      </c>
      <c r="BR48" s="14" t="s">
        <v>1759</v>
      </c>
      <c r="BS48" s="14">
        <v>43867</v>
      </c>
      <c r="BT48" s="14">
        <v>44497</v>
      </c>
      <c r="BU48" s="22">
        <v>22355.58</v>
      </c>
      <c r="BV48" s="22">
        <v>80.89</v>
      </c>
      <c r="BW48" s="22">
        <v>0</v>
      </c>
    </row>
    <row r="49" spans="1:75" s="2" customFormat="1" ht="18.2" customHeight="1" x14ac:dyDescent="0.15">
      <c r="A49" s="6">
        <v>47</v>
      </c>
      <c r="B49" s="7" t="s">
        <v>38</v>
      </c>
      <c r="C49" s="7" t="s">
        <v>35</v>
      </c>
      <c r="D49" s="8">
        <v>45170</v>
      </c>
      <c r="E49" s="9" t="s">
        <v>349</v>
      </c>
      <c r="F49" s="10">
        <v>119</v>
      </c>
      <c r="G49" s="10">
        <v>118</v>
      </c>
      <c r="H49" s="11">
        <v>93556.03</v>
      </c>
      <c r="I49" s="11">
        <v>47874.99</v>
      </c>
      <c r="J49" s="11">
        <v>0</v>
      </c>
      <c r="K49" s="11">
        <v>141431.01999999999</v>
      </c>
      <c r="L49" s="11">
        <v>620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141431.01999999999</v>
      </c>
      <c r="S49" s="11">
        <v>113115.35</v>
      </c>
      <c r="T49" s="11">
        <v>732.86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113848.21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48494.99</v>
      </c>
      <c r="AV49" s="11">
        <v>113848.21</v>
      </c>
      <c r="AW49" s="12">
        <v>99</v>
      </c>
      <c r="AX49" s="12">
        <v>300</v>
      </c>
      <c r="AY49" s="11">
        <v>655880</v>
      </c>
      <c r="AZ49" s="11">
        <v>156082.71</v>
      </c>
      <c r="BA49" s="13">
        <v>89.99</v>
      </c>
      <c r="BB49" s="13">
        <v>81.542519922930595</v>
      </c>
      <c r="BC49" s="13">
        <v>9.4</v>
      </c>
      <c r="BD49" s="13"/>
      <c r="BE49" s="9" t="s">
        <v>1580</v>
      </c>
      <c r="BF49" s="6"/>
      <c r="BG49" s="9" t="s">
        <v>570</v>
      </c>
      <c r="BH49" s="9" t="s">
        <v>588</v>
      </c>
      <c r="BI49" s="9" t="s">
        <v>589</v>
      </c>
      <c r="BJ49" s="9" t="s">
        <v>1579</v>
      </c>
      <c r="BK49" s="7" t="s">
        <v>1</v>
      </c>
      <c r="BL49" s="13">
        <v>1107559.8949979199</v>
      </c>
      <c r="BM49" s="7" t="s">
        <v>36</v>
      </c>
      <c r="BN49" s="13"/>
      <c r="BO49" s="14">
        <v>39070</v>
      </c>
      <c r="BP49" s="14">
        <v>48198</v>
      </c>
      <c r="BQ49" s="14" t="s">
        <v>1454</v>
      </c>
      <c r="BR49" s="14" t="s">
        <v>1763</v>
      </c>
      <c r="BS49" s="14" t="s">
        <v>1728</v>
      </c>
      <c r="BT49" s="14" t="s">
        <v>1728</v>
      </c>
      <c r="BU49" s="13">
        <v>39772.660000000003</v>
      </c>
      <c r="BV49" s="13">
        <v>59.77</v>
      </c>
      <c r="BW49" s="13">
        <v>0</v>
      </c>
    </row>
    <row r="50" spans="1:75" s="2" customFormat="1" ht="18.2" customHeight="1" x14ac:dyDescent="0.15">
      <c r="A50" s="15">
        <v>48</v>
      </c>
      <c r="B50" s="16" t="s">
        <v>38</v>
      </c>
      <c r="C50" s="16" t="s">
        <v>35</v>
      </c>
      <c r="D50" s="17">
        <v>45170</v>
      </c>
      <c r="E50" s="18" t="s">
        <v>225</v>
      </c>
      <c r="F50" s="19">
        <v>155</v>
      </c>
      <c r="G50" s="19">
        <v>154</v>
      </c>
      <c r="H50" s="20">
        <v>122447.56</v>
      </c>
      <c r="I50" s="20">
        <v>72682.53</v>
      </c>
      <c r="J50" s="20">
        <v>0</v>
      </c>
      <c r="K50" s="20">
        <v>195130.09</v>
      </c>
      <c r="L50" s="20">
        <v>811.46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195130.09</v>
      </c>
      <c r="S50" s="20">
        <v>201765.12</v>
      </c>
      <c r="T50" s="20">
        <v>959.17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202724.29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11">
        <f t="shared" si="0"/>
        <v>0</v>
      </c>
      <c r="AU50" s="20">
        <v>73493.990000000005</v>
      </c>
      <c r="AV50" s="20">
        <v>202724.29</v>
      </c>
      <c r="AW50" s="21">
        <v>99</v>
      </c>
      <c r="AX50" s="21">
        <v>300</v>
      </c>
      <c r="AY50" s="20">
        <v>858420</v>
      </c>
      <c r="AZ50" s="20">
        <v>204282.06</v>
      </c>
      <c r="BA50" s="22">
        <v>90</v>
      </c>
      <c r="BB50" s="22">
        <v>85.967941090862297</v>
      </c>
      <c r="BC50" s="22">
        <v>9.4</v>
      </c>
      <c r="BD50" s="22"/>
      <c r="BE50" s="18" t="s">
        <v>1580</v>
      </c>
      <c r="BF50" s="15"/>
      <c r="BG50" s="18" t="s">
        <v>570</v>
      </c>
      <c r="BH50" s="18" t="s">
        <v>588</v>
      </c>
      <c r="BI50" s="18" t="s">
        <v>589</v>
      </c>
      <c r="BJ50" s="18" t="s">
        <v>1579</v>
      </c>
      <c r="BK50" s="16" t="s">
        <v>1</v>
      </c>
      <c r="BL50" s="22">
        <v>1528082.46727864</v>
      </c>
      <c r="BM50" s="16" t="s">
        <v>36</v>
      </c>
      <c r="BN50" s="22"/>
      <c r="BO50" s="1">
        <v>39070</v>
      </c>
      <c r="BP50" s="1">
        <v>48198</v>
      </c>
      <c r="BQ50" s="14" t="s">
        <v>1858</v>
      </c>
      <c r="BR50" s="14" t="s">
        <v>1859</v>
      </c>
      <c r="BS50" s="14">
        <v>43322</v>
      </c>
      <c r="BT50" s="14">
        <v>43952</v>
      </c>
      <c r="BU50" s="22">
        <v>67461.41</v>
      </c>
      <c r="BV50" s="22">
        <v>78.23</v>
      </c>
      <c r="BW50" s="22">
        <v>0</v>
      </c>
    </row>
    <row r="51" spans="1:75" s="2" customFormat="1" ht="18.2" customHeight="1" x14ac:dyDescent="0.15">
      <c r="A51" s="6">
        <v>49</v>
      </c>
      <c r="B51" s="7" t="s">
        <v>38</v>
      </c>
      <c r="C51" s="7" t="s">
        <v>35</v>
      </c>
      <c r="D51" s="8">
        <v>45170</v>
      </c>
      <c r="E51" s="9" t="s">
        <v>152</v>
      </c>
      <c r="F51" s="10">
        <v>132</v>
      </c>
      <c r="G51" s="10">
        <v>131</v>
      </c>
      <c r="H51" s="11">
        <v>93556.03</v>
      </c>
      <c r="I51" s="11">
        <v>50891.78</v>
      </c>
      <c r="J51" s="11">
        <v>0</v>
      </c>
      <c r="K51" s="11">
        <v>144447.81</v>
      </c>
      <c r="L51" s="11">
        <v>620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144447.81</v>
      </c>
      <c r="S51" s="11">
        <v>127489.7</v>
      </c>
      <c r="T51" s="11">
        <v>732.86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128222.56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 t="shared" si="0"/>
        <v>0</v>
      </c>
      <c r="AU51" s="11">
        <v>51511.78</v>
      </c>
      <c r="AV51" s="11">
        <v>128222.56</v>
      </c>
      <c r="AW51" s="12">
        <v>99</v>
      </c>
      <c r="AX51" s="12">
        <v>300</v>
      </c>
      <c r="AY51" s="11">
        <v>655880</v>
      </c>
      <c r="AZ51" s="11">
        <v>156082.71</v>
      </c>
      <c r="BA51" s="13">
        <v>89.99</v>
      </c>
      <c r="BB51" s="13">
        <v>83.281860123392306</v>
      </c>
      <c r="BC51" s="13">
        <v>9.4</v>
      </c>
      <c r="BD51" s="13"/>
      <c r="BE51" s="9" t="s">
        <v>1578</v>
      </c>
      <c r="BF51" s="6"/>
      <c r="BG51" s="9" t="s">
        <v>570</v>
      </c>
      <c r="BH51" s="9" t="s">
        <v>588</v>
      </c>
      <c r="BI51" s="9" t="s">
        <v>589</v>
      </c>
      <c r="BJ51" s="9" t="s">
        <v>1579</v>
      </c>
      <c r="BK51" s="7" t="s">
        <v>1</v>
      </c>
      <c r="BL51" s="13">
        <v>1131184.6670997599</v>
      </c>
      <c r="BM51" s="7" t="s">
        <v>36</v>
      </c>
      <c r="BN51" s="13"/>
      <c r="BO51" s="14">
        <v>39070</v>
      </c>
      <c r="BP51" s="14">
        <v>48198</v>
      </c>
      <c r="BQ51" s="14" t="s">
        <v>1817</v>
      </c>
      <c r="BR51" s="14" t="s">
        <v>1818</v>
      </c>
      <c r="BS51" s="14">
        <v>43867</v>
      </c>
      <c r="BT51" s="14">
        <v>44497</v>
      </c>
      <c r="BU51" s="13">
        <v>43701.77</v>
      </c>
      <c r="BV51" s="13">
        <v>59.77</v>
      </c>
      <c r="BW51" s="13">
        <v>0</v>
      </c>
    </row>
    <row r="52" spans="1:75" s="2" customFormat="1" ht="18.2" customHeight="1" x14ac:dyDescent="0.15">
      <c r="A52" s="15">
        <v>50</v>
      </c>
      <c r="B52" s="16" t="s">
        <v>38</v>
      </c>
      <c r="C52" s="16" t="s">
        <v>35</v>
      </c>
      <c r="D52" s="17">
        <v>45170</v>
      </c>
      <c r="E52" s="18" t="s">
        <v>175</v>
      </c>
      <c r="F52" s="19">
        <v>163</v>
      </c>
      <c r="G52" s="19">
        <v>162</v>
      </c>
      <c r="H52" s="20">
        <v>81310.12</v>
      </c>
      <c r="I52" s="20">
        <v>49500.59</v>
      </c>
      <c r="J52" s="20">
        <v>0</v>
      </c>
      <c r="K52" s="20">
        <v>130810.71</v>
      </c>
      <c r="L52" s="20">
        <v>538.78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130810.71</v>
      </c>
      <c r="S52" s="20">
        <v>142140.13</v>
      </c>
      <c r="T52" s="20">
        <v>636.92999999999995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142777.06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0</v>
      </c>
      <c r="AU52" s="20">
        <v>50039.37</v>
      </c>
      <c r="AV52" s="20">
        <v>142777.06</v>
      </c>
      <c r="AW52" s="21">
        <v>99</v>
      </c>
      <c r="AX52" s="21">
        <v>300</v>
      </c>
      <c r="AY52" s="20">
        <v>570000</v>
      </c>
      <c r="AZ52" s="20">
        <v>135645.46</v>
      </c>
      <c r="BA52" s="22">
        <v>89.99</v>
      </c>
      <c r="BB52" s="22">
        <v>86.782526985422194</v>
      </c>
      <c r="BC52" s="22">
        <v>9.4</v>
      </c>
      <c r="BD52" s="22"/>
      <c r="BE52" s="18" t="s">
        <v>1580</v>
      </c>
      <c r="BF52" s="15"/>
      <c r="BG52" s="18" t="s">
        <v>591</v>
      </c>
      <c r="BH52" s="18" t="s">
        <v>592</v>
      </c>
      <c r="BI52" s="18" t="s">
        <v>593</v>
      </c>
      <c r="BJ52" s="18" t="s">
        <v>1579</v>
      </c>
      <c r="BK52" s="16" t="s">
        <v>1</v>
      </c>
      <c r="BL52" s="22">
        <v>1024391.22783816</v>
      </c>
      <c r="BM52" s="16" t="s">
        <v>36</v>
      </c>
      <c r="BN52" s="22"/>
      <c r="BO52" s="1">
        <v>39072</v>
      </c>
      <c r="BP52" s="1">
        <v>48198</v>
      </c>
      <c r="BQ52" s="14" t="s">
        <v>1858</v>
      </c>
      <c r="BR52" s="14" t="s">
        <v>1859</v>
      </c>
      <c r="BS52" s="14">
        <v>43867</v>
      </c>
      <c r="BT52" s="14">
        <v>44497</v>
      </c>
      <c r="BU52" s="22">
        <v>47026.42</v>
      </c>
      <c r="BV52" s="22">
        <v>51.94</v>
      </c>
      <c r="BW52" s="22">
        <v>0</v>
      </c>
    </row>
    <row r="53" spans="1:75" s="2" customFormat="1" ht="18.2" customHeight="1" x14ac:dyDescent="0.15">
      <c r="A53" s="6">
        <v>51</v>
      </c>
      <c r="B53" s="7" t="s">
        <v>38</v>
      </c>
      <c r="C53" s="7" t="s">
        <v>35</v>
      </c>
      <c r="D53" s="8">
        <v>45170</v>
      </c>
      <c r="E53" s="9" t="s">
        <v>98</v>
      </c>
      <c r="F53" s="10">
        <v>163</v>
      </c>
      <c r="G53" s="10">
        <v>162</v>
      </c>
      <c r="H53" s="11">
        <v>92717.96</v>
      </c>
      <c r="I53" s="11">
        <v>56451.77</v>
      </c>
      <c r="J53" s="11">
        <v>0</v>
      </c>
      <c r="K53" s="11">
        <v>149169.73000000001</v>
      </c>
      <c r="L53" s="11">
        <v>614.44000000000005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149169.73000000001</v>
      </c>
      <c r="S53" s="11">
        <v>161148.32</v>
      </c>
      <c r="T53" s="11">
        <v>726.29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161874.60999999999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57066.21</v>
      </c>
      <c r="AV53" s="11">
        <v>161874.60999999999</v>
      </c>
      <c r="AW53" s="12">
        <v>99</v>
      </c>
      <c r="AX53" s="12">
        <v>300</v>
      </c>
      <c r="AY53" s="11">
        <v>659700</v>
      </c>
      <c r="AZ53" s="11">
        <v>154683.42000000001</v>
      </c>
      <c r="BA53" s="13">
        <v>90</v>
      </c>
      <c r="BB53" s="13">
        <v>86.791950294349604</v>
      </c>
      <c r="BC53" s="13">
        <v>9.4</v>
      </c>
      <c r="BD53" s="13"/>
      <c r="BE53" s="9" t="s">
        <v>1578</v>
      </c>
      <c r="BF53" s="6"/>
      <c r="BG53" s="9" t="s">
        <v>573</v>
      </c>
      <c r="BH53" s="9" t="s">
        <v>633</v>
      </c>
      <c r="BI53" s="9" t="s">
        <v>634</v>
      </c>
      <c r="BJ53" s="9" t="s">
        <v>1579</v>
      </c>
      <c r="BK53" s="7" t="s">
        <v>1</v>
      </c>
      <c r="BL53" s="13">
        <v>1168162.47592408</v>
      </c>
      <c r="BM53" s="7" t="s">
        <v>36</v>
      </c>
      <c r="BN53" s="13"/>
      <c r="BO53" s="14">
        <v>39073</v>
      </c>
      <c r="BP53" s="14">
        <v>48198</v>
      </c>
      <c r="BQ53" s="14" t="s">
        <v>1484</v>
      </c>
      <c r="BR53" s="14" t="s">
        <v>1742</v>
      </c>
      <c r="BS53" s="14">
        <v>44232</v>
      </c>
      <c r="BT53" s="14">
        <v>44862</v>
      </c>
      <c r="BU53" s="13">
        <v>53474.01</v>
      </c>
      <c r="BV53" s="13">
        <v>59.23</v>
      </c>
      <c r="BW53" s="13">
        <v>0</v>
      </c>
    </row>
    <row r="54" spans="1:75" s="2" customFormat="1" ht="18.2" customHeight="1" x14ac:dyDescent="0.15">
      <c r="A54" s="15">
        <v>52</v>
      </c>
      <c r="B54" s="16" t="s">
        <v>38</v>
      </c>
      <c r="C54" s="16" t="s">
        <v>35</v>
      </c>
      <c r="D54" s="17">
        <v>45170</v>
      </c>
      <c r="E54" s="18" t="s">
        <v>469</v>
      </c>
      <c r="F54" s="19">
        <v>144</v>
      </c>
      <c r="G54" s="19">
        <v>143</v>
      </c>
      <c r="H54" s="20">
        <v>122447.58</v>
      </c>
      <c r="I54" s="20">
        <v>69912.490000000005</v>
      </c>
      <c r="J54" s="20">
        <v>0</v>
      </c>
      <c r="K54" s="20">
        <v>192360.07</v>
      </c>
      <c r="L54" s="20">
        <v>811.46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192360.07</v>
      </c>
      <c r="S54" s="20">
        <v>184706.32</v>
      </c>
      <c r="T54" s="20">
        <v>959.17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185665.49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70723.95</v>
      </c>
      <c r="AV54" s="20">
        <v>185665.49</v>
      </c>
      <c r="AW54" s="21">
        <v>99</v>
      </c>
      <c r="AX54" s="21">
        <v>300</v>
      </c>
      <c r="AY54" s="20">
        <v>858420</v>
      </c>
      <c r="AZ54" s="20">
        <v>204282.06</v>
      </c>
      <c r="BA54" s="22">
        <v>90</v>
      </c>
      <c r="BB54" s="22">
        <v>84.747560799024697</v>
      </c>
      <c r="BC54" s="22">
        <v>9.4</v>
      </c>
      <c r="BD54" s="22"/>
      <c r="BE54" s="18" t="s">
        <v>1580</v>
      </c>
      <c r="BF54" s="15"/>
      <c r="BG54" s="18" t="s">
        <v>570</v>
      </c>
      <c r="BH54" s="18" t="s">
        <v>588</v>
      </c>
      <c r="BI54" s="18" t="s">
        <v>589</v>
      </c>
      <c r="BJ54" s="18" t="s">
        <v>1579</v>
      </c>
      <c r="BK54" s="16" t="s">
        <v>1</v>
      </c>
      <c r="BL54" s="22">
        <v>1506390.17473672</v>
      </c>
      <c r="BM54" s="16" t="s">
        <v>36</v>
      </c>
      <c r="BN54" s="22"/>
      <c r="BO54" s="1">
        <v>39070</v>
      </c>
      <c r="BP54" s="1">
        <v>48198</v>
      </c>
      <c r="BQ54" s="14" t="s">
        <v>1457</v>
      </c>
      <c r="BR54" s="14" t="s">
        <v>1746</v>
      </c>
      <c r="BS54" s="14">
        <v>43867</v>
      </c>
      <c r="BT54" s="14">
        <v>44497</v>
      </c>
      <c r="BU54" s="22">
        <v>62403.35</v>
      </c>
      <c r="BV54" s="22">
        <v>78.23</v>
      </c>
      <c r="BW54" s="22">
        <v>0</v>
      </c>
    </row>
    <row r="55" spans="1:75" s="2" customFormat="1" ht="18.2" customHeight="1" x14ac:dyDescent="0.15">
      <c r="A55" s="6">
        <v>53</v>
      </c>
      <c r="B55" s="7" t="s">
        <v>38</v>
      </c>
      <c r="C55" s="7" t="s">
        <v>35</v>
      </c>
      <c r="D55" s="8">
        <v>45170</v>
      </c>
      <c r="E55" s="9" t="s">
        <v>347</v>
      </c>
      <c r="F55" s="10">
        <v>140</v>
      </c>
      <c r="G55" s="10">
        <v>139</v>
      </c>
      <c r="H55" s="11">
        <v>93556.03</v>
      </c>
      <c r="I55" s="11">
        <v>52601.77</v>
      </c>
      <c r="J55" s="11">
        <v>0</v>
      </c>
      <c r="K55" s="11">
        <v>146157.79999999999</v>
      </c>
      <c r="L55" s="11">
        <v>620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146157.79999999999</v>
      </c>
      <c r="S55" s="11">
        <v>136798.63</v>
      </c>
      <c r="T55" s="11">
        <v>732.86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137531.49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53221.77</v>
      </c>
      <c r="AV55" s="11">
        <v>137531.49</v>
      </c>
      <c r="AW55" s="12">
        <v>99</v>
      </c>
      <c r="AX55" s="12">
        <v>300</v>
      </c>
      <c r="AY55" s="11">
        <v>655880</v>
      </c>
      <c r="AZ55" s="11">
        <v>156082.71</v>
      </c>
      <c r="BA55" s="13">
        <v>89.99</v>
      </c>
      <c r="BB55" s="13">
        <v>84.267760484168903</v>
      </c>
      <c r="BC55" s="13">
        <v>9.4</v>
      </c>
      <c r="BD55" s="13"/>
      <c r="BE55" s="9" t="s">
        <v>1578</v>
      </c>
      <c r="BF55" s="6"/>
      <c r="BG55" s="9" t="s">
        <v>570</v>
      </c>
      <c r="BH55" s="9" t="s">
        <v>588</v>
      </c>
      <c r="BI55" s="9" t="s">
        <v>589</v>
      </c>
      <c r="BJ55" s="9" t="s">
        <v>1579</v>
      </c>
      <c r="BK55" s="7" t="s">
        <v>1</v>
      </c>
      <c r="BL55" s="13">
        <v>1144575.7629488001</v>
      </c>
      <c r="BM55" s="7" t="s">
        <v>36</v>
      </c>
      <c r="BN55" s="13"/>
      <c r="BO55" s="14">
        <v>39073</v>
      </c>
      <c r="BP55" s="14">
        <v>48198</v>
      </c>
      <c r="BQ55" s="14" t="s">
        <v>1477</v>
      </c>
      <c r="BR55" s="14" t="s">
        <v>1750</v>
      </c>
      <c r="BS55" s="14" t="s">
        <v>1728</v>
      </c>
      <c r="BT55" s="14" t="s">
        <v>1728</v>
      </c>
      <c r="BU55" s="13">
        <v>46595.76</v>
      </c>
      <c r="BV55" s="13">
        <v>59.77</v>
      </c>
      <c r="BW55" s="13">
        <v>0</v>
      </c>
    </row>
    <row r="56" spans="1:75" s="2" customFormat="1" ht="18.2" customHeight="1" x14ac:dyDescent="0.15">
      <c r="A56" s="15">
        <v>54</v>
      </c>
      <c r="B56" s="16" t="s">
        <v>38</v>
      </c>
      <c r="C56" s="16" t="s">
        <v>35</v>
      </c>
      <c r="D56" s="17">
        <v>45170</v>
      </c>
      <c r="E56" s="18" t="s">
        <v>168</v>
      </c>
      <c r="F56" s="19">
        <v>157</v>
      </c>
      <c r="G56" s="19">
        <v>156</v>
      </c>
      <c r="H56" s="20">
        <v>122447.56</v>
      </c>
      <c r="I56" s="20">
        <v>73161.119999999995</v>
      </c>
      <c r="J56" s="20">
        <v>0</v>
      </c>
      <c r="K56" s="20">
        <v>195608.68</v>
      </c>
      <c r="L56" s="20">
        <v>811.46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195608.68</v>
      </c>
      <c r="S56" s="20">
        <v>204827.79</v>
      </c>
      <c r="T56" s="20">
        <v>959.17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205786.96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1">
        <f t="shared" si="0"/>
        <v>0</v>
      </c>
      <c r="AU56" s="20">
        <v>73972.58</v>
      </c>
      <c r="AV56" s="20">
        <v>205786.96</v>
      </c>
      <c r="AW56" s="21">
        <v>99</v>
      </c>
      <c r="AX56" s="21">
        <v>300</v>
      </c>
      <c r="AY56" s="20">
        <v>858420</v>
      </c>
      <c r="AZ56" s="20">
        <v>204282.06</v>
      </c>
      <c r="BA56" s="22">
        <v>90</v>
      </c>
      <c r="BB56" s="22">
        <v>86.178792205248001</v>
      </c>
      <c r="BC56" s="22">
        <v>9.4</v>
      </c>
      <c r="BD56" s="22"/>
      <c r="BE56" s="18" t="s">
        <v>1580</v>
      </c>
      <c r="BF56" s="15"/>
      <c r="BG56" s="18" t="s">
        <v>570</v>
      </c>
      <c r="BH56" s="18" t="s">
        <v>588</v>
      </c>
      <c r="BI56" s="18" t="s">
        <v>589</v>
      </c>
      <c r="BJ56" s="18" t="s">
        <v>1579</v>
      </c>
      <c r="BK56" s="16" t="s">
        <v>1</v>
      </c>
      <c r="BL56" s="22">
        <v>1531830.3515132801</v>
      </c>
      <c r="BM56" s="16" t="s">
        <v>36</v>
      </c>
      <c r="BN56" s="22"/>
      <c r="BO56" s="1">
        <v>39070</v>
      </c>
      <c r="BP56" s="1">
        <v>48198</v>
      </c>
      <c r="BQ56" s="14" t="s">
        <v>1482</v>
      </c>
      <c r="BR56" s="14" t="s">
        <v>1759</v>
      </c>
      <c r="BS56" s="14">
        <v>43867</v>
      </c>
      <c r="BT56" s="14">
        <v>44497</v>
      </c>
      <c r="BU56" s="22">
        <v>68395.23</v>
      </c>
      <c r="BV56" s="22">
        <v>78.23</v>
      </c>
      <c r="BW56" s="22">
        <v>0</v>
      </c>
    </row>
    <row r="57" spans="1:75" s="2" customFormat="1" ht="18.2" customHeight="1" x14ac:dyDescent="0.15">
      <c r="A57" s="6">
        <v>55</v>
      </c>
      <c r="B57" s="7" t="s">
        <v>38</v>
      </c>
      <c r="C57" s="7" t="s">
        <v>35</v>
      </c>
      <c r="D57" s="8">
        <v>45170</v>
      </c>
      <c r="E57" s="9" t="s">
        <v>237</v>
      </c>
      <c r="F57" s="10">
        <v>193</v>
      </c>
      <c r="G57" s="10">
        <v>192</v>
      </c>
      <c r="H57" s="11">
        <v>30907.200000000001</v>
      </c>
      <c r="I57" s="11">
        <v>65156.37</v>
      </c>
      <c r="J57" s="11">
        <v>0</v>
      </c>
      <c r="K57" s="11">
        <v>96063.57</v>
      </c>
      <c r="L57" s="11">
        <v>659.87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96063.57</v>
      </c>
      <c r="S57" s="11">
        <v>109395.27</v>
      </c>
      <c r="T57" s="11">
        <v>244.68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109639.95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 t="shared" si="0"/>
        <v>0</v>
      </c>
      <c r="AU57" s="11">
        <v>65816.240000000005</v>
      </c>
      <c r="AV57" s="11">
        <v>109639.95</v>
      </c>
      <c r="AW57" s="12">
        <v>39</v>
      </c>
      <c r="AX57" s="12">
        <v>240</v>
      </c>
      <c r="AY57" s="11">
        <v>420000</v>
      </c>
      <c r="AZ57" s="11">
        <v>97040.71</v>
      </c>
      <c r="BA57" s="13">
        <v>87.58</v>
      </c>
      <c r="BB57" s="13">
        <v>86.698123505073298</v>
      </c>
      <c r="BC57" s="13">
        <v>9.5</v>
      </c>
      <c r="BD57" s="13"/>
      <c r="BE57" s="9" t="s">
        <v>1580</v>
      </c>
      <c r="BF57" s="6"/>
      <c r="BG57" s="9" t="s">
        <v>628</v>
      </c>
      <c r="BH57" s="9" t="s">
        <v>629</v>
      </c>
      <c r="BI57" s="9" t="s">
        <v>635</v>
      </c>
      <c r="BJ57" s="9" t="s">
        <v>1579</v>
      </c>
      <c r="BK57" s="7" t="s">
        <v>1</v>
      </c>
      <c r="BL57" s="13">
        <v>752283.03877272003</v>
      </c>
      <c r="BM57" s="7" t="s">
        <v>36</v>
      </c>
      <c r="BN57" s="13"/>
      <c r="BO57" s="14">
        <v>39073</v>
      </c>
      <c r="BP57" s="14">
        <v>46373</v>
      </c>
      <c r="BQ57" s="14" t="s">
        <v>1461</v>
      </c>
      <c r="BR57" s="14" t="s">
        <v>1767</v>
      </c>
      <c r="BS57" s="14">
        <v>43262</v>
      </c>
      <c r="BT57" s="14">
        <v>43892</v>
      </c>
      <c r="BU57" s="13">
        <v>42135.03</v>
      </c>
      <c r="BV57" s="13">
        <v>64.23</v>
      </c>
      <c r="BW57" s="13">
        <v>0</v>
      </c>
    </row>
    <row r="58" spans="1:75" s="2" customFormat="1" ht="18.2" customHeight="1" x14ac:dyDescent="0.15">
      <c r="A58" s="15">
        <v>56</v>
      </c>
      <c r="B58" s="16" t="s">
        <v>38</v>
      </c>
      <c r="C58" s="16" t="s">
        <v>35</v>
      </c>
      <c r="D58" s="17">
        <v>45170</v>
      </c>
      <c r="E58" s="18" t="s">
        <v>470</v>
      </c>
      <c r="F58" s="19">
        <v>38</v>
      </c>
      <c r="G58" s="19">
        <v>38</v>
      </c>
      <c r="H58" s="20">
        <v>0</v>
      </c>
      <c r="I58" s="20">
        <v>31684.51</v>
      </c>
      <c r="J58" s="20">
        <v>0</v>
      </c>
      <c r="K58" s="20">
        <v>31684.51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31684.51</v>
      </c>
      <c r="S58" s="20">
        <v>5210.93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5210.93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31684.51</v>
      </c>
      <c r="AV58" s="20">
        <v>5210.93</v>
      </c>
      <c r="AW58" s="21">
        <v>17</v>
      </c>
      <c r="AX58" s="21">
        <v>180</v>
      </c>
      <c r="AY58" s="20">
        <v>385000</v>
      </c>
      <c r="AZ58" s="20">
        <v>91560.23</v>
      </c>
      <c r="BA58" s="22">
        <v>89.99</v>
      </c>
      <c r="BB58" s="22">
        <v>31.1411303237224</v>
      </c>
      <c r="BC58" s="22">
        <v>9.5</v>
      </c>
      <c r="BD58" s="22"/>
      <c r="BE58" s="18" t="s">
        <v>1580</v>
      </c>
      <c r="BF58" s="15"/>
      <c r="BG58" s="18" t="s">
        <v>573</v>
      </c>
      <c r="BH58" s="18" t="s">
        <v>636</v>
      </c>
      <c r="BI58" s="18" t="s">
        <v>637</v>
      </c>
      <c r="BJ58" s="18" t="s">
        <v>1579</v>
      </c>
      <c r="BK58" s="16" t="s">
        <v>1</v>
      </c>
      <c r="BL58" s="22">
        <v>248124.43952295999</v>
      </c>
      <c r="BM58" s="16" t="s">
        <v>36</v>
      </c>
      <c r="BN58" s="22"/>
      <c r="BO58" s="1">
        <v>39077</v>
      </c>
      <c r="BP58" s="1">
        <v>44552</v>
      </c>
      <c r="BQ58" s="14" t="s">
        <v>1482</v>
      </c>
      <c r="BR58" s="14" t="s">
        <v>1759</v>
      </c>
      <c r="BS58" s="14" t="s">
        <v>1728</v>
      </c>
      <c r="BT58" s="14" t="s">
        <v>1728</v>
      </c>
      <c r="BU58" s="22">
        <v>10056.530000000001</v>
      </c>
      <c r="BV58" s="22">
        <v>0</v>
      </c>
      <c r="BW58" s="22">
        <v>0</v>
      </c>
    </row>
    <row r="59" spans="1:75" s="2" customFormat="1" ht="18.2" customHeight="1" x14ac:dyDescent="0.15">
      <c r="A59" s="6">
        <v>57</v>
      </c>
      <c r="B59" s="7" t="s">
        <v>38</v>
      </c>
      <c r="C59" s="7" t="s">
        <v>35</v>
      </c>
      <c r="D59" s="8">
        <v>45170</v>
      </c>
      <c r="E59" s="9" t="s">
        <v>448</v>
      </c>
      <c r="F59" s="10">
        <v>135</v>
      </c>
      <c r="G59" s="10">
        <v>134</v>
      </c>
      <c r="H59" s="11">
        <v>69016.91</v>
      </c>
      <c r="I59" s="11">
        <v>37673.86</v>
      </c>
      <c r="J59" s="11">
        <v>0</v>
      </c>
      <c r="K59" s="11">
        <v>106690.77</v>
      </c>
      <c r="L59" s="11">
        <v>455.27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106690.77</v>
      </c>
      <c r="S59" s="11">
        <v>97548.89</v>
      </c>
      <c r="T59" s="11">
        <v>546.38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98095.27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38129.129999999997</v>
      </c>
      <c r="AV59" s="11">
        <v>98095.27</v>
      </c>
      <c r="AW59" s="12">
        <v>99</v>
      </c>
      <c r="AX59" s="12">
        <v>300</v>
      </c>
      <c r="AY59" s="11">
        <v>482300</v>
      </c>
      <c r="AZ59" s="11">
        <v>114644.75</v>
      </c>
      <c r="BA59" s="13">
        <v>90</v>
      </c>
      <c r="BB59" s="13">
        <v>83.755857115131803</v>
      </c>
      <c r="BC59" s="13">
        <v>9.5</v>
      </c>
      <c r="BD59" s="13"/>
      <c r="BE59" s="9" t="s">
        <v>1580</v>
      </c>
      <c r="BF59" s="6"/>
      <c r="BG59" s="9" t="s">
        <v>570</v>
      </c>
      <c r="BH59" s="9" t="s">
        <v>571</v>
      </c>
      <c r="BI59" s="9" t="s">
        <v>572</v>
      </c>
      <c r="BJ59" s="9" t="s">
        <v>1579</v>
      </c>
      <c r="BK59" s="7" t="s">
        <v>1</v>
      </c>
      <c r="BL59" s="13">
        <v>835505.66218392004</v>
      </c>
      <c r="BM59" s="7" t="s">
        <v>36</v>
      </c>
      <c r="BN59" s="13"/>
      <c r="BO59" s="14">
        <v>39079</v>
      </c>
      <c r="BP59" s="14">
        <v>48204</v>
      </c>
      <c r="BQ59" s="14" t="s">
        <v>1858</v>
      </c>
      <c r="BR59" s="14" t="s">
        <v>1859</v>
      </c>
      <c r="BS59" s="14">
        <v>43867</v>
      </c>
      <c r="BT59" s="14">
        <v>44497</v>
      </c>
      <c r="BU59" s="13">
        <v>38149.72</v>
      </c>
      <c r="BV59" s="13">
        <v>79.62</v>
      </c>
      <c r="BW59" s="13">
        <v>0</v>
      </c>
    </row>
    <row r="60" spans="1:75" s="2" customFormat="1" ht="18.2" customHeight="1" x14ac:dyDescent="0.15">
      <c r="A60" s="15">
        <v>58</v>
      </c>
      <c r="B60" s="16" t="s">
        <v>38</v>
      </c>
      <c r="C60" s="16" t="s">
        <v>35</v>
      </c>
      <c r="D60" s="17">
        <v>45170</v>
      </c>
      <c r="E60" s="18" t="s">
        <v>183</v>
      </c>
      <c r="F60" s="19">
        <v>164</v>
      </c>
      <c r="G60" s="19">
        <v>163</v>
      </c>
      <c r="H60" s="20">
        <v>54923.37</v>
      </c>
      <c r="I60" s="20">
        <v>33204.379999999997</v>
      </c>
      <c r="J60" s="20">
        <v>0</v>
      </c>
      <c r="K60" s="20">
        <v>88127.75</v>
      </c>
      <c r="L60" s="20">
        <v>362.27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88127.75</v>
      </c>
      <c r="S60" s="20">
        <v>97001.8</v>
      </c>
      <c r="T60" s="20">
        <v>434.81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97436.61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33566.65</v>
      </c>
      <c r="AV60" s="20">
        <v>97436.61</v>
      </c>
      <c r="AW60" s="21">
        <v>99</v>
      </c>
      <c r="AX60" s="21">
        <v>300</v>
      </c>
      <c r="AY60" s="20">
        <v>383800</v>
      </c>
      <c r="AZ60" s="20">
        <v>91230.88</v>
      </c>
      <c r="BA60" s="22">
        <v>90</v>
      </c>
      <c r="BB60" s="22">
        <v>86.938737190740696</v>
      </c>
      <c r="BC60" s="22">
        <v>9.5</v>
      </c>
      <c r="BD60" s="22"/>
      <c r="BE60" s="18" t="s">
        <v>1580</v>
      </c>
      <c r="BF60" s="15"/>
      <c r="BG60" s="18" t="s">
        <v>570</v>
      </c>
      <c r="BH60" s="18" t="s">
        <v>571</v>
      </c>
      <c r="BI60" s="18" t="s">
        <v>572</v>
      </c>
      <c r="BJ60" s="18" t="s">
        <v>1579</v>
      </c>
      <c r="BK60" s="16" t="s">
        <v>1</v>
      </c>
      <c r="BL60" s="22">
        <v>690136.87051399995</v>
      </c>
      <c r="BM60" s="16" t="s">
        <v>36</v>
      </c>
      <c r="BN60" s="22"/>
      <c r="BO60" s="1">
        <v>39079</v>
      </c>
      <c r="BP60" s="1">
        <v>48204</v>
      </c>
      <c r="BQ60" s="14" t="s">
        <v>1570</v>
      </c>
      <c r="BR60" s="14" t="s">
        <v>1781</v>
      </c>
      <c r="BS60" s="14">
        <v>43262</v>
      </c>
      <c r="BT60" s="14">
        <v>43892</v>
      </c>
      <c r="BU60" s="22">
        <v>36583.339999999997</v>
      </c>
      <c r="BV60" s="22">
        <v>63.36</v>
      </c>
      <c r="BW60" s="22">
        <v>0</v>
      </c>
    </row>
    <row r="61" spans="1:75" s="2" customFormat="1" ht="18.2" customHeight="1" x14ac:dyDescent="0.15">
      <c r="A61" s="6">
        <v>59</v>
      </c>
      <c r="B61" s="7" t="s">
        <v>639</v>
      </c>
      <c r="C61" s="7" t="s">
        <v>35</v>
      </c>
      <c r="D61" s="8">
        <v>45170</v>
      </c>
      <c r="E61" s="9" t="s">
        <v>249</v>
      </c>
      <c r="F61" s="10">
        <v>160</v>
      </c>
      <c r="G61" s="10">
        <v>159</v>
      </c>
      <c r="H61" s="11">
        <v>31580.06</v>
      </c>
      <c r="I61" s="11">
        <v>26403.52</v>
      </c>
      <c r="J61" s="11">
        <v>0</v>
      </c>
      <c r="K61" s="11">
        <v>57983.58</v>
      </c>
      <c r="L61" s="11">
        <v>293.14999999999998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57983.58</v>
      </c>
      <c r="S61" s="11">
        <v>60922.94</v>
      </c>
      <c r="T61" s="11">
        <v>252.64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61175.58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26696.67</v>
      </c>
      <c r="AV61" s="11">
        <v>61175.58</v>
      </c>
      <c r="AW61" s="12">
        <v>77</v>
      </c>
      <c r="AX61" s="12">
        <v>360</v>
      </c>
      <c r="AY61" s="11">
        <v>195322.99</v>
      </c>
      <c r="AZ61" s="11">
        <v>64350</v>
      </c>
      <c r="BA61" s="13">
        <v>90</v>
      </c>
      <c r="BB61" s="13">
        <v>81.095916083916094</v>
      </c>
      <c r="BC61" s="13">
        <v>9.6</v>
      </c>
      <c r="BD61" s="13"/>
      <c r="BE61" s="9" t="s">
        <v>1580</v>
      </c>
      <c r="BF61" s="6"/>
      <c r="BG61" s="9" t="s">
        <v>573</v>
      </c>
      <c r="BH61" s="9" t="s">
        <v>594</v>
      </c>
      <c r="BI61" s="9" t="s">
        <v>640</v>
      </c>
      <c r="BJ61" s="9" t="s">
        <v>1579</v>
      </c>
      <c r="BK61" s="7" t="s">
        <v>1</v>
      </c>
      <c r="BL61" s="13">
        <v>454074.98140367999</v>
      </c>
      <c r="BM61" s="7" t="s">
        <v>36</v>
      </c>
      <c r="BN61" s="13"/>
      <c r="BO61" s="14">
        <v>36581</v>
      </c>
      <c r="BP61" s="14">
        <v>47543</v>
      </c>
      <c r="BQ61" s="14" t="s">
        <v>1858</v>
      </c>
      <c r="BR61" s="14" t="s">
        <v>1859</v>
      </c>
      <c r="BS61" s="14">
        <v>43262</v>
      </c>
      <c r="BT61" s="14">
        <v>43892</v>
      </c>
      <c r="BU61" s="13">
        <v>39648.620000000003</v>
      </c>
      <c r="BV61" s="13">
        <v>137</v>
      </c>
      <c r="BW61" s="13">
        <v>0</v>
      </c>
    </row>
    <row r="62" spans="1:75" s="2" customFormat="1" ht="18.2" customHeight="1" x14ac:dyDescent="0.15">
      <c r="A62" s="15">
        <v>60</v>
      </c>
      <c r="B62" s="16" t="s">
        <v>639</v>
      </c>
      <c r="C62" s="16" t="s">
        <v>35</v>
      </c>
      <c r="D62" s="17">
        <v>45170</v>
      </c>
      <c r="E62" s="18" t="s">
        <v>1002</v>
      </c>
      <c r="F62" s="19">
        <v>3</v>
      </c>
      <c r="G62" s="19">
        <v>2</v>
      </c>
      <c r="H62" s="20">
        <v>32159.39</v>
      </c>
      <c r="I62" s="20">
        <v>851.88</v>
      </c>
      <c r="J62" s="20">
        <v>0</v>
      </c>
      <c r="K62" s="20">
        <v>33011.269999999997</v>
      </c>
      <c r="L62" s="20">
        <v>288.51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33011.269999999997</v>
      </c>
      <c r="S62" s="20">
        <v>523.99</v>
      </c>
      <c r="T62" s="20">
        <v>257.27999999999997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781.27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1140.3900000000001</v>
      </c>
      <c r="AV62" s="20">
        <v>781.27</v>
      </c>
      <c r="AW62" s="21">
        <v>79</v>
      </c>
      <c r="AX62" s="21">
        <v>360</v>
      </c>
      <c r="AY62" s="20">
        <v>197396.2</v>
      </c>
      <c r="AZ62" s="20">
        <v>64350</v>
      </c>
      <c r="BA62" s="22">
        <v>90</v>
      </c>
      <c r="BB62" s="22">
        <v>46.169608391608399</v>
      </c>
      <c r="BC62" s="22">
        <v>9.6</v>
      </c>
      <c r="BD62" s="22"/>
      <c r="BE62" s="18" t="s">
        <v>1580</v>
      </c>
      <c r="BF62" s="15"/>
      <c r="BG62" s="18" t="s">
        <v>573</v>
      </c>
      <c r="BH62" s="18" t="s">
        <v>594</v>
      </c>
      <c r="BI62" s="18" t="s">
        <v>640</v>
      </c>
      <c r="BJ62" s="18" t="s">
        <v>4</v>
      </c>
      <c r="BK62" s="16" t="s">
        <v>1</v>
      </c>
      <c r="BL62" s="22">
        <v>258514.42445192</v>
      </c>
      <c r="BM62" s="16" t="s">
        <v>36</v>
      </c>
      <c r="BN62" s="22"/>
      <c r="BO62" s="1">
        <v>36623</v>
      </c>
      <c r="BP62" s="1">
        <v>47604</v>
      </c>
      <c r="BQ62" s="14" t="s">
        <v>1455</v>
      </c>
      <c r="BR62" s="14" t="s">
        <v>1758</v>
      </c>
      <c r="BS62" s="14" t="s">
        <v>1728</v>
      </c>
      <c r="BT62" s="14" t="s">
        <v>1728</v>
      </c>
      <c r="BU62" s="22">
        <v>738.24</v>
      </c>
      <c r="BV62" s="22">
        <v>137</v>
      </c>
      <c r="BW62" s="22">
        <v>0</v>
      </c>
    </row>
    <row r="63" spans="1:75" s="2" customFormat="1" ht="18.2" customHeight="1" x14ac:dyDescent="0.15">
      <c r="A63" s="6">
        <v>61</v>
      </c>
      <c r="B63" s="7" t="s">
        <v>639</v>
      </c>
      <c r="C63" s="7" t="s">
        <v>35</v>
      </c>
      <c r="D63" s="8">
        <v>45170</v>
      </c>
      <c r="E63" s="9" t="s">
        <v>132</v>
      </c>
      <c r="F63" s="10">
        <v>143</v>
      </c>
      <c r="G63" s="10">
        <v>142</v>
      </c>
      <c r="H63" s="11">
        <v>32445.62</v>
      </c>
      <c r="I63" s="11">
        <v>24329.29</v>
      </c>
      <c r="J63" s="11">
        <v>0</v>
      </c>
      <c r="K63" s="11">
        <v>56774.91</v>
      </c>
      <c r="L63" s="11">
        <v>286.23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56774.91</v>
      </c>
      <c r="S63" s="11">
        <v>53718.68</v>
      </c>
      <c r="T63" s="11">
        <v>259.56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53978.239999999998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24615.52</v>
      </c>
      <c r="AV63" s="11">
        <v>53978.239999999998</v>
      </c>
      <c r="AW63" s="12">
        <v>80</v>
      </c>
      <c r="AX63" s="12">
        <v>360</v>
      </c>
      <c r="AY63" s="11">
        <v>198660.61</v>
      </c>
      <c r="AZ63" s="11">
        <v>64350</v>
      </c>
      <c r="BA63" s="13">
        <v>90</v>
      </c>
      <c r="BB63" s="13">
        <v>79.4054685314685</v>
      </c>
      <c r="BC63" s="13">
        <v>9.6</v>
      </c>
      <c r="BD63" s="13"/>
      <c r="BE63" s="9" t="s">
        <v>1580</v>
      </c>
      <c r="BF63" s="6"/>
      <c r="BG63" s="9" t="s">
        <v>573</v>
      </c>
      <c r="BH63" s="9" t="s">
        <v>594</v>
      </c>
      <c r="BI63" s="9" t="s">
        <v>640</v>
      </c>
      <c r="BJ63" s="9" t="s">
        <v>1579</v>
      </c>
      <c r="BK63" s="7" t="s">
        <v>1</v>
      </c>
      <c r="BL63" s="13">
        <v>444609.77060136001</v>
      </c>
      <c r="BM63" s="7" t="s">
        <v>36</v>
      </c>
      <c r="BN63" s="13"/>
      <c r="BO63" s="14">
        <v>36661</v>
      </c>
      <c r="BP63" s="14">
        <v>47635</v>
      </c>
      <c r="BQ63" s="14" t="s">
        <v>1464</v>
      </c>
      <c r="BR63" s="14" t="s">
        <v>1772</v>
      </c>
      <c r="BS63" s="14">
        <v>44232</v>
      </c>
      <c r="BT63" s="14">
        <v>44862</v>
      </c>
      <c r="BU63" s="13">
        <v>35463.53</v>
      </c>
      <c r="BV63" s="13">
        <v>137</v>
      </c>
      <c r="BW63" s="13">
        <v>0</v>
      </c>
    </row>
    <row r="64" spans="1:75" s="2" customFormat="1" ht="18.2" customHeight="1" x14ac:dyDescent="0.15">
      <c r="A64" s="15">
        <v>62</v>
      </c>
      <c r="B64" s="16" t="s">
        <v>639</v>
      </c>
      <c r="C64" s="16" t="s">
        <v>35</v>
      </c>
      <c r="D64" s="17">
        <v>45170</v>
      </c>
      <c r="E64" s="18" t="s">
        <v>1003</v>
      </c>
      <c r="F64" s="19">
        <v>0</v>
      </c>
      <c r="G64" s="19">
        <v>0</v>
      </c>
      <c r="H64" s="20">
        <v>32445.62</v>
      </c>
      <c r="I64" s="20">
        <v>0</v>
      </c>
      <c r="J64" s="20">
        <v>0</v>
      </c>
      <c r="K64" s="20">
        <v>32445.62</v>
      </c>
      <c r="L64" s="20">
        <v>286.23</v>
      </c>
      <c r="M64" s="20">
        <v>0</v>
      </c>
      <c r="N64" s="20">
        <v>0</v>
      </c>
      <c r="O64" s="20">
        <v>286.23</v>
      </c>
      <c r="P64" s="20">
        <v>0</v>
      </c>
      <c r="Q64" s="20">
        <v>0</v>
      </c>
      <c r="R64" s="20">
        <v>32159.39</v>
      </c>
      <c r="S64" s="20">
        <v>0</v>
      </c>
      <c r="T64" s="20">
        <v>259.56</v>
      </c>
      <c r="U64" s="20">
        <v>0</v>
      </c>
      <c r="V64" s="20">
        <v>0</v>
      </c>
      <c r="W64" s="20">
        <v>259.56</v>
      </c>
      <c r="X64" s="20">
        <v>0</v>
      </c>
      <c r="Y64" s="20">
        <v>0</v>
      </c>
      <c r="Z64" s="20">
        <v>0</v>
      </c>
      <c r="AA64" s="20">
        <v>137</v>
      </c>
      <c r="AB64" s="20">
        <v>0</v>
      </c>
      <c r="AC64" s="20">
        <v>0</v>
      </c>
      <c r="AD64" s="20">
        <v>0</v>
      </c>
      <c r="AE64" s="20">
        <v>0</v>
      </c>
      <c r="AF64" s="20">
        <v>-62.02</v>
      </c>
      <c r="AG64" s="20">
        <v>75.11</v>
      </c>
      <c r="AH64" s="20">
        <v>34.04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3.8310000000000002E-3</v>
      </c>
      <c r="AT64" s="11">
        <f t="shared" si="0"/>
        <v>729.91616900000008</v>
      </c>
      <c r="AU64" s="20">
        <v>0</v>
      </c>
      <c r="AV64" s="20">
        <v>0</v>
      </c>
      <c r="AW64" s="21">
        <v>80</v>
      </c>
      <c r="AX64" s="21">
        <v>360</v>
      </c>
      <c r="AY64" s="20">
        <v>198971.06</v>
      </c>
      <c r="AZ64" s="20">
        <v>64350</v>
      </c>
      <c r="BA64" s="22">
        <v>90</v>
      </c>
      <c r="BB64" s="22">
        <v>44.978167832167799</v>
      </c>
      <c r="BC64" s="22">
        <v>9.6</v>
      </c>
      <c r="BD64" s="22"/>
      <c r="BE64" s="18" t="s">
        <v>1580</v>
      </c>
      <c r="BF64" s="15"/>
      <c r="BG64" s="18" t="s">
        <v>573</v>
      </c>
      <c r="BH64" s="18" t="s">
        <v>594</v>
      </c>
      <c r="BI64" s="18" t="s">
        <v>640</v>
      </c>
      <c r="BJ64" s="18" t="s">
        <v>3</v>
      </c>
      <c r="BK64" s="16" t="s">
        <v>1</v>
      </c>
      <c r="BL64" s="22">
        <v>251843.27039143999</v>
      </c>
      <c r="BM64" s="16" t="s">
        <v>36</v>
      </c>
      <c r="BN64" s="22"/>
      <c r="BO64" s="1">
        <v>36670</v>
      </c>
      <c r="BP64" s="1">
        <v>47635</v>
      </c>
      <c r="BQ64" s="14" t="s">
        <v>1726</v>
      </c>
      <c r="BR64" s="14" t="s">
        <v>1748</v>
      </c>
      <c r="BS64" s="14" t="s">
        <v>1728</v>
      </c>
      <c r="BT64" s="14" t="s">
        <v>1728</v>
      </c>
      <c r="BU64" s="22">
        <v>0</v>
      </c>
      <c r="BV64" s="22">
        <v>137</v>
      </c>
      <c r="BW64" s="22">
        <v>0</v>
      </c>
    </row>
    <row r="65" spans="1:75" s="2" customFormat="1" ht="18.2" customHeight="1" x14ac:dyDescent="0.15">
      <c r="A65" s="6">
        <v>63</v>
      </c>
      <c r="B65" s="7" t="s">
        <v>639</v>
      </c>
      <c r="C65" s="7" t="s">
        <v>35</v>
      </c>
      <c r="D65" s="8">
        <v>45170</v>
      </c>
      <c r="E65" s="9" t="s">
        <v>196</v>
      </c>
      <c r="F65" s="10">
        <v>174</v>
      </c>
      <c r="G65" s="10">
        <v>173</v>
      </c>
      <c r="H65" s="11">
        <v>32729.57</v>
      </c>
      <c r="I65" s="11">
        <v>26622.32</v>
      </c>
      <c r="J65" s="11">
        <v>0</v>
      </c>
      <c r="K65" s="11">
        <v>59351.89</v>
      </c>
      <c r="L65" s="11">
        <v>283.95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59351.89</v>
      </c>
      <c r="S65" s="11">
        <v>68345.23</v>
      </c>
      <c r="T65" s="11">
        <v>261.83999999999997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68607.070000000007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26906.27</v>
      </c>
      <c r="AV65" s="11">
        <v>68607.070000000007</v>
      </c>
      <c r="AW65" s="12">
        <v>81</v>
      </c>
      <c r="AX65" s="12">
        <v>360</v>
      </c>
      <c r="AY65" s="11">
        <v>199266.21</v>
      </c>
      <c r="AZ65" s="11">
        <v>64350</v>
      </c>
      <c r="BA65" s="13">
        <v>90</v>
      </c>
      <c r="BB65" s="13">
        <v>83.009636363636403</v>
      </c>
      <c r="BC65" s="13">
        <v>9.6</v>
      </c>
      <c r="BD65" s="13"/>
      <c r="BE65" s="9" t="s">
        <v>1580</v>
      </c>
      <c r="BF65" s="6"/>
      <c r="BG65" s="9" t="s">
        <v>573</v>
      </c>
      <c r="BH65" s="9" t="s">
        <v>594</v>
      </c>
      <c r="BI65" s="9" t="s">
        <v>640</v>
      </c>
      <c r="BJ65" s="9" t="s">
        <v>1579</v>
      </c>
      <c r="BK65" s="7" t="s">
        <v>1</v>
      </c>
      <c r="BL65" s="13">
        <v>464790.34837144002</v>
      </c>
      <c r="BM65" s="7" t="s">
        <v>36</v>
      </c>
      <c r="BN65" s="13"/>
      <c r="BO65" s="14">
        <v>36685</v>
      </c>
      <c r="BP65" s="14">
        <v>47665</v>
      </c>
      <c r="BQ65" s="14" t="s">
        <v>1463</v>
      </c>
      <c r="BR65" s="14" t="s">
        <v>1745</v>
      </c>
      <c r="BS65" s="14">
        <v>43262</v>
      </c>
      <c r="BT65" s="14">
        <v>43892</v>
      </c>
      <c r="BU65" s="13">
        <v>43176.99</v>
      </c>
      <c r="BV65" s="13">
        <v>137</v>
      </c>
      <c r="BW65" s="13">
        <v>0</v>
      </c>
    </row>
    <row r="66" spans="1:75" s="2" customFormat="1" ht="18.2" customHeight="1" x14ac:dyDescent="0.15">
      <c r="A66" s="15">
        <v>64</v>
      </c>
      <c r="B66" s="16" t="s">
        <v>639</v>
      </c>
      <c r="C66" s="16" t="s">
        <v>35</v>
      </c>
      <c r="D66" s="17">
        <v>45170</v>
      </c>
      <c r="E66" s="18" t="s">
        <v>1004</v>
      </c>
      <c r="F66" s="19">
        <v>0</v>
      </c>
      <c r="G66" s="19">
        <v>0</v>
      </c>
      <c r="H66" s="20">
        <v>33011.269999999997</v>
      </c>
      <c r="I66" s="20">
        <v>0</v>
      </c>
      <c r="J66" s="20">
        <v>0</v>
      </c>
      <c r="K66" s="20">
        <v>33011.269999999997</v>
      </c>
      <c r="L66" s="20">
        <v>281.7</v>
      </c>
      <c r="M66" s="20">
        <v>0</v>
      </c>
      <c r="N66" s="20">
        <v>0</v>
      </c>
      <c r="O66" s="20">
        <v>281.7</v>
      </c>
      <c r="P66" s="20">
        <v>0</v>
      </c>
      <c r="Q66" s="20">
        <v>0</v>
      </c>
      <c r="R66" s="20">
        <v>32729.57</v>
      </c>
      <c r="S66" s="20">
        <v>0</v>
      </c>
      <c r="T66" s="20">
        <v>264.08999999999997</v>
      </c>
      <c r="U66" s="20">
        <v>0</v>
      </c>
      <c r="V66" s="20">
        <v>0</v>
      </c>
      <c r="W66" s="20">
        <v>264.08999999999997</v>
      </c>
      <c r="X66" s="20">
        <v>0</v>
      </c>
      <c r="Y66" s="20">
        <v>0</v>
      </c>
      <c r="Z66" s="20">
        <v>0</v>
      </c>
      <c r="AA66" s="20">
        <v>137</v>
      </c>
      <c r="AB66" s="20">
        <v>0</v>
      </c>
      <c r="AC66" s="20">
        <v>0</v>
      </c>
      <c r="AD66" s="20">
        <v>0</v>
      </c>
      <c r="AE66" s="20">
        <v>0</v>
      </c>
      <c r="AF66" s="20">
        <v>-55.12</v>
      </c>
      <c r="AG66" s="20">
        <v>75.11</v>
      </c>
      <c r="AH66" s="20">
        <v>34.17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2.5539999999999998E-3</v>
      </c>
      <c r="AT66" s="11">
        <f t="shared" si="0"/>
        <v>736.9474459999999</v>
      </c>
      <c r="AU66" s="20">
        <v>0</v>
      </c>
      <c r="AV66" s="20">
        <v>0</v>
      </c>
      <c r="AW66" s="21">
        <v>82</v>
      </c>
      <c r="AX66" s="21">
        <v>360</v>
      </c>
      <c r="AY66" s="20">
        <v>200896.77</v>
      </c>
      <c r="AZ66" s="20">
        <v>64350</v>
      </c>
      <c r="BA66" s="22">
        <v>90</v>
      </c>
      <c r="BB66" s="22">
        <v>45.775622377622398</v>
      </c>
      <c r="BC66" s="22">
        <v>9.6</v>
      </c>
      <c r="BD66" s="22"/>
      <c r="BE66" s="18" t="s">
        <v>1580</v>
      </c>
      <c r="BF66" s="15"/>
      <c r="BG66" s="18" t="s">
        <v>573</v>
      </c>
      <c r="BH66" s="18" t="s">
        <v>594</v>
      </c>
      <c r="BI66" s="18" t="s">
        <v>640</v>
      </c>
      <c r="BJ66" s="18" t="s">
        <v>3</v>
      </c>
      <c r="BK66" s="16" t="s">
        <v>1</v>
      </c>
      <c r="BL66" s="22">
        <v>256308.40470871999</v>
      </c>
      <c r="BM66" s="16" t="s">
        <v>36</v>
      </c>
      <c r="BN66" s="22"/>
      <c r="BO66" s="1">
        <v>36731</v>
      </c>
      <c r="BP66" s="1">
        <v>47696</v>
      </c>
      <c r="BQ66" s="14" t="s">
        <v>1455</v>
      </c>
      <c r="BR66" s="14" t="s">
        <v>1758</v>
      </c>
      <c r="BS66" s="14" t="s">
        <v>1728</v>
      </c>
      <c r="BT66" s="14" t="s">
        <v>1728</v>
      </c>
      <c r="BU66" s="22">
        <v>0</v>
      </c>
      <c r="BV66" s="22">
        <v>137</v>
      </c>
      <c r="BW66" s="22">
        <v>0</v>
      </c>
    </row>
    <row r="67" spans="1:75" s="2" customFormat="1" ht="18.2" customHeight="1" x14ac:dyDescent="0.15">
      <c r="A67" s="6">
        <v>65</v>
      </c>
      <c r="B67" s="7" t="s">
        <v>639</v>
      </c>
      <c r="C67" s="7" t="s">
        <v>35</v>
      </c>
      <c r="D67" s="8">
        <v>45170</v>
      </c>
      <c r="E67" s="9" t="s">
        <v>1005</v>
      </c>
      <c r="F67" s="10">
        <v>0</v>
      </c>
      <c r="G67" s="10">
        <v>0</v>
      </c>
      <c r="H67" s="11">
        <v>33011.269999999997</v>
      </c>
      <c r="I67" s="11">
        <v>0</v>
      </c>
      <c r="J67" s="11">
        <v>0</v>
      </c>
      <c r="K67" s="11">
        <v>33011.269999999997</v>
      </c>
      <c r="L67" s="11">
        <v>281.7</v>
      </c>
      <c r="M67" s="11">
        <v>0</v>
      </c>
      <c r="N67" s="11">
        <v>0</v>
      </c>
      <c r="O67" s="11">
        <v>281.7</v>
      </c>
      <c r="P67" s="11">
        <v>0</v>
      </c>
      <c r="Q67" s="11">
        <v>0</v>
      </c>
      <c r="R67" s="11">
        <v>32729.57</v>
      </c>
      <c r="S67" s="11">
        <v>0</v>
      </c>
      <c r="T67" s="11">
        <v>264.08999999999997</v>
      </c>
      <c r="U67" s="11">
        <v>0</v>
      </c>
      <c r="V67" s="11">
        <v>0</v>
      </c>
      <c r="W67" s="11">
        <v>264.08999999999997</v>
      </c>
      <c r="X67" s="11">
        <v>0</v>
      </c>
      <c r="Y67" s="11">
        <v>0</v>
      </c>
      <c r="Z67" s="11">
        <v>0</v>
      </c>
      <c r="AA67" s="11">
        <v>137</v>
      </c>
      <c r="AB67" s="11">
        <v>0</v>
      </c>
      <c r="AC67" s="11">
        <v>0</v>
      </c>
      <c r="AD67" s="11">
        <v>0</v>
      </c>
      <c r="AE67" s="11">
        <v>0</v>
      </c>
      <c r="AF67" s="11">
        <v>-55.12</v>
      </c>
      <c r="AG67" s="11">
        <v>75.11</v>
      </c>
      <c r="AH67" s="11">
        <v>34.17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1.2769999999999999E-3</v>
      </c>
      <c r="AT67" s="11">
        <f t="shared" ref="AT67:AT130" si="1">AQ67-AR67-AS67+AP67+AO67+AN67+AL67+AI67+AH67+AG67+AF67+AA67+W67+V67+Q67+P67+O67+N67-J67</f>
        <v>736.94872299999997</v>
      </c>
      <c r="AU67" s="11">
        <v>0</v>
      </c>
      <c r="AV67" s="11">
        <v>0</v>
      </c>
      <c r="AW67" s="12">
        <v>82</v>
      </c>
      <c r="AX67" s="12">
        <v>360</v>
      </c>
      <c r="AY67" s="11">
        <v>200896.77</v>
      </c>
      <c r="AZ67" s="11">
        <v>64350</v>
      </c>
      <c r="BA67" s="13">
        <v>90</v>
      </c>
      <c r="BB67" s="13">
        <v>45.775622377622398</v>
      </c>
      <c r="BC67" s="13">
        <v>9.6</v>
      </c>
      <c r="BD67" s="13"/>
      <c r="BE67" s="9" t="s">
        <v>1580</v>
      </c>
      <c r="BF67" s="6"/>
      <c r="BG67" s="9" t="s">
        <v>573</v>
      </c>
      <c r="BH67" s="9" t="s">
        <v>594</v>
      </c>
      <c r="BI67" s="9" t="s">
        <v>640</v>
      </c>
      <c r="BJ67" s="9" t="s">
        <v>3</v>
      </c>
      <c r="BK67" s="7" t="s">
        <v>1</v>
      </c>
      <c r="BL67" s="13">
        <v>256308.40470871999</v>
      </c>
      <c r="BM67" s="7" t="s">
        <v>36</v>
      </c>
      <c r="BN67" s="13"/>
      <c r="BO67" s="14">
        <v>36731</v>
      </c>
      <c r="BP67" s="14">
        <v>47696</v>
      </c>
      <c r="BQ67" s="14" t="s">
        <v>1726</v>
      </c>
      <c r="BR67" s="14" t="s">
        <v>1748</v>
      </c>
      <c r="BS67" s="14" t="s">
        <v>1728</v>
      </c>
      <c r="BT67" s="14" t="s">
        <v>1728</v>
      </c>
      <c r="BU67" s="13">
        <v>0</v>
      </c>
      <c r="BV67" s="13">
        <v>137</v>
      </c>
      <c r="BW67" s="13">
        <v>0</v>
      </c>
    </row>
    <row r="68" spans="1:75" s="2" customFormat="1" ht="18.2" customHeight="1" x14ac:dyDescent="0.15">
      <c r="A68" s="15">
        <v>66</v>
      </c>
      <c r="B68" s="16" t="s">
        <v>639</v>
      </c>
      <c r="C68" s="16" t="s">
        <v>35</v>
      </c>
      <c r="D68" s="17">
        <v>45170</v>
      </c>
      <c r="E68" s="18" t="s">
        <v>1006</v>
      </c>
      <c r="F68" s="19">
        <v>10</v>
      </c>
      <c r="G68" s="19">
        <v>10</v>
      </c>
      <c r="H68" s="20">
        <v>0</v>
      </c>
      <c r="I68" s="20">
        <v>5563.87</v>
      </c>
      <c r="J68" s="20">
        <v>0</v>
      </c>
      <c r="K68" s="20">
        <v>5563.87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5563.87</v>
      </c>
      <c r="S68" s="20">
        <v>263.68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263.68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5563.87</v>
      </c>
      <c r="AV68" s="20">
        <v>263.68</v>
      </c>
      <c r="AW68" s="21">
        <v>95</v>
      </c>
      <c r="AX68" s="21">
        <v>360</v>
      </c>
      <c r="AY68" s="20">
        <v>202036.48000000001</v>
      </c>
      <c r="AZ68" s="20">
        <v>64350</v>
      </c>
      <c r="BA68" s="22">
        <v>90</v>
      </c>
      <c r="BB68" s="22">
        <v>7.7816363636363599</v>
      </c>
      <c r="BC68" s="22">
        <v>9.6</v>
      </c>
      <c r="BD68" s="22"/>
      <c r="BE68" s="18" t="s">
        <v>1580</v>
      </c>
      <c r="BF68" s="15"/>
      <c r="BG68" s="18" t="s">
        <v>573</v>
      </c>
      <c r="BH68" s="18" t="s">
        <v>594</v>
      </c>
      <c r="BI68" s="18" t="s">
        <v>640</v>
      </c>
      <c r="BJ68" s="18" t="s">
        <v>1579</v>
      </c>
      <c r="BK68" s="16" t="s">
        <v>1</v>
      </c>
      <c r="BL68" s="22">
        <v>43571.20010152</v>
      </c>
      <c r="BM68" s="16" t="s">
        <v>36</v>
      </c>
      <c r="BN68" s="22"/>
      <c r="BO68" s="1">
        <v>36776</v>
      </c>
      <c r="BP68" s="1">
        <v>47757</v>
      </c>
      <c r="BQ68" s="14" t="s">
        <v>1482</v>
      </c>
      <c r="BR68" s="14" t="s">
        <v>1759</v>
      </c>
      <c r="BS68" s="14" t="s">
        <v>1728</v>
      </c>
      <c r="BT68" s="14" t="s">
        <v>1728</v>
      </c>
      <c r="BU68" s="22">
        <v>2710.72</v>
      </c>
      <c r="BV68" s="22">
        <v>0</v>
      </c>
      <c r="BW68" s="22">
        <v>0</v>
      </c>
    </row>
    <row r="69" spans="1:75" s="2" customFormat="1" ht="18.2" customHeight="1" x14ac:dyDescent="0.15">
      <c r="A69" s="6">
        <v>67</v>
      </c>
      <c r="B69" s="7" t="s">
        <v>639</v>
      </c>
      <c r="C69" s="7" t="s">
        <v>35</v>
      </c>
      <c r="D69" s="8">
        <v>45170</v>
      </c>
      <c r="E69" s="9" t="s">
        <v>136</v>
      </c>
      <c r="F69" s="10">
        <v>129</v>
      </c>
      <c r="G69" s="10">
        <v>128</v>
      </c>
      <c r="H69" s="11">
        <v>33567.980000000003</v>
      </c>
      <c r="I69" s="11">
        <v>22257.34</v>
      </c>
      <c r="J69" s="11">
        <v>0</v>
      </c>
      <c r="K69" s="11">
        <v>55825.32</v>
      </c>
      <c r="L69" s="11">
        <v>277.25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55825.32</v>
      </c>
      <c r="S69" s="11">
        <v>48149.58</v>
      </c>
      <c r="T69" s="11">
        <v>268.54000000000002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48418.12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22534.59</v>
      </c>
      <c r="AV69" s="11">
        <v>48418.12</v>
      </c>
      <c r="AW69" s="12">
        <v>84</v>
      </c>
      <c r="AX69" s="12">
        <v>360</v>
      </c>
      <c r="AY69" s="11">
        <v>202036.48000000001</v>
      </c>
      <c r="AZ69" s="11">
        <v>64350</v>
      </c>
      <c r="BA69" s="13">
        <v>90</v>
      </c>
      <c r="BB69" s="13">
        <v>78.077370629370606</v>
      </c>
      <c r="BC69" s="13">
        <v>9.6</v>
      </c>
      <c r="BD69" s="13"/>
      <c r="BE69" s="9" t="s">
        <v>1580</v>
      </c>
      <c r="BF69" s="6"/>
      <c r="BG69" s="9" t="s">
        <v>573</v>
      </c>
      <c r="BH69" s="9" t="s">
        <v>594</v>
      </c>
      <c r="BI69" s="9" t="s">
        <v>640</v>
      </c>
      <c r="BJ69" s="9" t="s">
        <v>1579</v>
      </c>
      <c r="BK69" s="7" t="s">
        <v>1</v>
      </c>
      <c r="BL69" s="13">
        <v>437173.44015072001</v>
      </c>
      <c r="BM69" s="7" t="s">
        <v>36</v>
      </c>
      <c r="BN69" s="13"/>
      <c r="BO69" s="14">
        <v>36777</v>
      </c>
      <c r="BP69" s="14">
        <v>47757</v>
      </c>
      <c r="BQ69" s="14" t="s">
        <v>1461</v>
      </c>
      <c r="BR69" s="14" t="s">
        <v>1767</v>
      </c>
      <c r="BS69" s="14">
        <v>44232</v>
      </c>
      <c r="BT69" s="14">
        <v>44862</v>
      </c>
      <c r="BU69" s="13">
        <v>32038.76</v>
      </c>
      <c r="BV69" s="13">
        <v>137</v>
      </c>
      <c r="BW69" s="13">
        <v>0</v>
      </c>
    </row>
    <row r="70" spans="1:75" s="2" customFormat="1" ht="18.2" customHeight="1" x14ac:dyDescent="0.15">
      <c r="A70" s="15">
        <v>68</v>
      </c>
      <c r="B70" s="16" t="s">
        <v>639</v>
      </c>
      <c r="C70" s="16" t="s">
        <v>35</v>
      </c>
      <c r="D70" s="17">
        <v>45170</v>
      </c>
      <c r="E70" s="18" t="s">
        <v>1007</v>
      </c>
      <c r="F70" s="19">
        <v>0</v>
      </c>
      <c r="G70" s="19">
        <v>0</v>
      </c>
      <c r="H70" s="20">
        <v>33932.519999999997</v>
      </c>
      <c r="I70" s="20">
        <v>0</v>
      </c>
      <c r="J70" s="20">
        <v>0</v>
      </c>
      <c r="K70" s="20">
        <v>33932.519999999997</v>
      </c>
      <c r="L70" s="20">
        <v>278.11</v>
      </c>
      <c r="M70" s="20">
        <v>0</v>
      </c>
      <c r="N70" s="20">
        <v>0</v>
      </c>
      <c r="O70" s="20">
        <v>278.11</v>
      </c>
      <c r="P70" s="20">
        <v>0</v>
      </c>
      <c r="Q70" s="20">
        <v>0</v>
      </c>
      <c r="R70" s="20">
        <v>33654.410000000003</v>
      </c>
      <c r="S70" s="20">
        <v>0</v>
      </c>
      <c r="T70" s="20">
        <v>277.12</v>
      </c>
      <c r="U70" s="20">
        <v>0</v>
      </c>
      <c r="V70" s="20">
        <v>0</v>
      </c>
      <c r="W70" s="20">
        <v>277.12</v>
      </c>
      <c r="X70" s="20">
        <v>0</v>
      </c>
      <c r="Y70" s="20">
        <v>0</v>
      </c>
      <c r="Z70" s="20">
        <v>0</v>
      </c>
      <c r="AA70" s="20">
        <v>65</v>
      </c>
      <c r="AB70" s="20">
        <v>0</v>
      </c>
      <c r="AC70" s="20">
        <v>0</v>
      </c>
      <c r="AD70" s="20">
        <v>0</v>
      </c>
      <c r="AE70" s="20">
        <v>0</v>
      </c>
      <c r="AF70" s="20">
        <v>-47.23</v>
      </c>
      <c r="AG70" s="20">
        <v>68.23</v>
      </c>
      <c r="AH70" s="20">
        <v>34.47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676.79</v>
      </c>
      <c r="AQ70" s="20">
        <v>0</v>
      </c>
      <c r="AR70" s="20">
        <v>675.7</v>
      </c>
      <c r="AS70" s="20">
        <v>0</v>
      </c>
      <c r="AT70" s="11">
        <f t="shared" si="1"/>
        <v>676.79</v>
      </c>
      <c r="AU70" s="20">
        <v>0</v>
      </c>
      <c r="AV70" s="20">
        <v>0</v>
      </c>
      <c r="AW70" s="21">
        <v>84</v>
      </c>
      <c r="AX70" s="21">
        <v>360</v>
      </c>
      <c r="AY70" s="20">
        <v>203003.01</v>
      </c>
      <c r="AZ70" s="20">
        <v>64350</v>
      </c>
      <c r="BA70" s="22">
        <v>90</v>
      </c>
      <c r="BB70" s="22">
        <v>47.0691048951049</v>
      </c>
      <c r="BC70" s="22">
        <v>9.8000000000000007</v>
      </c>
      <c r="BD70" s="22"/>
      <c r="BE70" s="18" t="s">
        <v>1580</v>
      </c>
      <c r="BF70" s="15"/>
      <c r="BG70" s="18" t="s">
        <v>573</v>
      </c>
      <c r="BH70" s="18" t="s">
        <v>594</v>
      </c>
      <c r="BI70" s="18" t="s">
        <v>640</v>
      </c>
      <c r="BJ70" s="18" t="s">
        <v>3</v>
      </c>
      <c r="BK70" s="16" t="s">
        <v>1</v>
      </c>
      <c r="BL70" s="22">
        <v>263550.91553335998</v>
      </c>
      <c r="BM70" s="16" t="s">
        <v>36</v>
      </c>
      <c r="BN70" s="22"/>
      <c r="BO70" s="1">
        <v>36792</v>
      </c>
      <c r="BP70" s="1">
        <v>47757</v>
      </c>
      <c r="BQ70" s="14" t="s">
        <v>1726</v>
      </c>
      <c r="BR70" s="14" t="s">
        <v>1748</v>
      </c>
      <c r="BS70" s="14" t="s">
        <v>1728</v>
      </c>
      <c r="BT70" s="14" t="s">
        <v>1728</v>
      </c>
      <c r="BU70" s="22">
        <v>0</v>
      </c>
      <c r="BV70" s="22">
        <v>65</v>
      </c>
      <c r="BW70" s="22">
        <v>0</v>
      </c>
    </row>
    <row r="71" spans="1:75" s="2" customFormat="1" ht="18.2" customHeight="1" x14ac:dyDescent="0.15">
      <c r="A71" s="6">
        <v>69</v>
      </c>
      <c r="B71" s="7" t="s">
        <v>639</v>
      </c>
      <c r="C71" s="7" t="s">
        <v>35</v>
      </c>
      <c r="D71" s="8">
        <v>45170</v>
      </c>
      <c r="E71" s="9" t="s">
        <v>208</v>
      </c>
      <c r="F71" s="10">
        <v>172</v>
      </c>
      <c r="G71" s="10">
        <v>171</v>
      </c>
      <c r="H71" s="11">
        <v>33932.519999999997</v>
      </c>
      <c r="I71" s="11">
        <v>25648.28</v>
      </c>
      <c r="J71" s="11">
        <v>0</v>
      </c>
      <c r="K71" s="11">
        <v>59580.800000000003</v>
      </c>
      <c r="L71" s="11">
        <v>278.11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59580.800000000003</v>
      </c>
      <c r="S71" s="11">
        <v>69822.61</v>
      </c>
      <c r="T71" s="11">
        <v>277.12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70099.73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f t="shared" si="1"/>
        <v>0</v>
      </c>
      <c r="AU71" s="11">
        <v>25926.39</v>
      </c>
      <c r="AV71" s="11">
        <v>70099.73</v>
      </c>
      <c r="AW71" s="12">
        <v>84</v>
      </c>
      <c r="AX71" s="12">
        <v>360</v>
      </c>
      <c r="AY71" s="11">
        <v>203003.01</v>
      </c>
      <c r="AZ71" s="11">
        <v>64350</v>
      </c>
      <c r="BA71" s="13">
        <v>90</v>
      </c>
      <c r="BB71" s="13">
        <v>83.329790209790204</v>
      </c>
      <c r="BC71" s="13">
        <v>9.8000000000000007</v>
      </c>
      <c r="BD71" s="13"/>
      <c r="BE71" s="9" t="s">
        <v>1580</v>
      </c>
      <c r="BF71" s="6"/>
      <c r="BG71" s="9" t="s">
        <v>573</v>
      </c>
      <c r="BH71" s="9" t="s">
        <v>594</v>
      </c>
      <c r="BI71" s="9" t="s">
        <v>640</v>
      </c>
      <c r="BJ71" s="9" t="s">
        <v>1579</v>
      </c>
      <c r="BK71" s="7" t="s">
        <v>1</v>
      </c>
      <c r="BL71" s="13">
        <v>466582.96455680003</v>
      </c>
      <c r="BM71" s="7" t="s">
        <v>36</v>
      </c>
      <c r="BN71" s="13"/>
      <c r="BO71" s="14">
        <v>36792</v>
      </c>
      <c r="BP71" s="14">
        <v>47757</v>
      </c>
      <c r="BQ71" s="14" t="s">
        <v>1858</v>
      </c>
      <c r="BR71" s="14" t="s">
        <v>1859</v>
      </c>
      <c r="BS71" s="14">
        <v>43262</v>
      </c>
      <c r="BT71" s="14">
        <v>43892</v>
      </c>
      <c r="BU71" s="13">
        <v>28920.82</v>
      </c>
      <c r="BV71" s="13">
        <v>65</v>
      </c>
      <c r="BW71" s="13">
        <v>0</v>
      </c>
    </row>
    <row r="72" spans="1:75" s="2" customFormat="1" ht="18.2" customHeight="1" x14ac:dyDescent="0.15">
      <c r="A72" s="15">
        <v>70</v>
      </c>
      <c r="B72" s="16" t="s">
        <v>639</v>
      </c>
      <c r="C72" s="16" t="s">
        <v>35</v>
      </c>
      <c r="D72" s="17">
        <v>45170</v>
      </c>
      <c r="E72" s="18" t="s">
        <v>1008</v>
      </c>
      <c r="F72" s="19">
        <v>0</v>
      </c>
      <c r="G72" s="19">
        <v>0</v>
      </c>
      <c r="H72" s="20">
        <v>33932.519999999997</v>
      </c>
      <c r="I72" s="20">
        <v>0</v>
      </c>
      <c r="J72" s="20">
        <v>0</v>
      </c>
      <c r="K72" s="20">
        <v>33932.519999999997</v>
      </c>
      <c r="L72" s="20">
        <v>278.11</v>
      </c>
      <c r="M72" s="20">
        <v>0</v>
      </c>
      <c r="N72" s="20">
        <v>0</v>
      </c>
      <c r="O72" s="20">
        <v>278.11</v>
      </c>
      <c r="P72" s="20">
        <v>0</v>
      </c>
      <c r="Q72" s="20">
        <v>0</v>
      </c>
      <c r="R72" s="20">
        <v>33654.410000000003</v>
      </c>
      <c r="S72" s="20">
        <v>0</v>
      </c>
      <c r="T72" s="20">
        <v>277.12</v>
      </c>
      <c r="U72" s="20">
        <v>0</v>
      </c>
      <c r="V72" s="20">
        <v>0</v>
      </c>
      <c r="W72" s="20">
        <v>277.12</v>
      </c>
      <c r="X72" s="20">
        <v>0</v>
      </c>
      <c r="Y72" s="20">
        <v>0</v>
      </c>
      <c r="Z72" s="20">
        <v>0</v>
      </c>
      <c r="AA72" s="20">
        <v>65</v>
      </c>
      <c r="AB72" s="20">
        <v>0</v>
      </c>
      <c r="AC72" s="20">
        <v>0</v>
      </c>
      <c r="AD72" s="20">
        <v>0</v>
      </c>
      <c r="AE72" s="20">
        <v>0</v>
      </c>
      <c r="AF72" s="20">
        <v>-47.23</v>
      </c>
      <c r="AG72" s="20">
        <v>68.23</v>
      </c>
      <c r="AH72" s="20">
        <v>34.47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1.17</v>
      </c>
      <c r="AQ72" s="20">
        <v>0</v>
      </c>
      <c r="AR72" s="20">
        <v>1.1100000000000001</v>
      </c>
      <c r="AS72" s="20">
        <v>0</v>
      </c>
      <c r="AT72" s="11">
        <f t="shared" si="1"/>
        <v>675.76</v>
      </c>
      <c r="AU72" s="20">
        <v>0</v>
      </c>
      <c r="AV72" s="20">
        <v>0</v>
      </c>
      <c r="AW72" s="21">
        <v>84</v>
      </c>
      <c r="AX72" s="21">
        <v>360</v>
      </c>
      <c r="AY72" s="20">
        <v>203003.01</v>
      </c>
      <c r="AZ72" s="20">
        <v>64350</v>
      </c>
      <c r="BA72" s="22">
        <v>90</v>
      </c>
      <c r="BB72" s="22">
        <v>47.0691048951049</v>
      </c>
      <c r="BC72" s="22">
        <v>9.8000000000000007</v>
      </c>
      <c r="BD72" s="22"/>
      <c r="BE72" s="18" t="s">
        <v>1580</v>
      </c>
      <c r="BF72" s="15"/>
      <c r="BG72" s="18" t="s">
        <v>573</v>
      </c>
      <c r="BH72" s="18" t="s">
        <v>594</v>
      </c>
      <c r="BI72" s="18" t="s">
        <v>640</v>
      </c>
      <c r="BJ72" s="18" t="s">
        <v>3</v>
      </c>
      <c r="BK72" s="16" t="s">
        <v>1</v>
      </c>
      <c r="BL72" s="22">
        <v>263550.91553335998</v>
      </c>
      <c r="BM72" s="16" t="s">
        <v>36</v>
      </c>
      <c r="BN72" s="22"/>
      <c r="BO72" s="1">
        <v>36792</v>
      </c>
      <c r="BP72" s="1">
        <v>47757</v>
      </c>
      <c r="BQ72" s="14" t="s">
        <v>1726</v>
      </c>
      <c r="BR72" s="14" t="s">
        <v>1748</v>
      </c>
      <c r="BS72" s="14" t="s">
        <v>1728</v>
      </c>
      <c r="BT72" s="14" t="s">
        <v>1728</v>
      </c>
      <c r="BU72" s="22">
        <v>0</v>
      </c>
      <c r="BV72" s="22">
        <v>65</v>
      </c>
      <c r="BW72" s="22">
        <v>0</v>
      </c>
    </row>
    <row r="73" spans="1:75" s="2" customFormat="1" ht="18.2" customHeight="1" x14ac:dyDescent="0.15">
      <c r="A73" s="6">
        <v>71</v>
      </c>
      <c r="B73" s="7" t="s">
        <v>639</v>
      </c>
      <c r="C73" s="7" t="s">
        <v>35</v>
      </c>
      <c r="D73" s="8">
        <v>45170</v>
      </c>
      <c r="E73" s="9" t="s">
        <v>1009</v>
      </c>
      <c r="F73" s="10">
        <v>0</v>
      </c>
      <c r="G73" s="10">
        <v>0</v>
      </c>
      <c r="H73" s="11">
        <v>33932.519999999997</v>
      </c>
      <c r="I73" s="11">
        <v>0</v>
      </c>
      <c r="J73" s="11">
        <v>0</v>
      </c>
      <c r="K73" s="11">
        <v>33932.519999999997</v>
      </c>
      <c r="L73" s="11">
        <v>278.11</v>
      </c>
      <c r="M73" s="11">
        <v>0</v>
      </c>
      <c r="N73" s="11">
        <v>0</v>
      </c>
      <c r="O73" s="11">
        <v>278.11</v>
      </c>
      <c r="P73" s="11">
        <v>0</v>
      </c>
      <c r="Q73" s="11">
        <v>0</v>
      </c>
      <c r="R73" s="11">
        <v>33654.410000000003</v>
      </c>
      <c r="S73" s="11">
        <v>0</v>
      </c>
      <c r="T73" s="11">
        <v>277.12</v>
      </c>
      <c r="U73" s="11">
        <v>0</v>
      </c>
      <c r="V73" s="11">
        <v>0</v>
      </c>
      <c r="W73" s="11">
        <v>277.12</v>
      </c>
      <c r="X73" s="11">
        <v>0</v>
      </c>
      <c r="Y73" s="11">
        <v>0</v>
      </c>
      <c r="Z73" s="11">
        <v>0</v>
      </c>
      <c r="AA73" s="11">
        <v>65</v>
      </c>
      <c r="AB73" s="11">
        <v>0</v>
      </c>
      <c r="AC73" s="11">
        <v>0</v>
      </c>
      <c r="AD73" s="11">
        <v>0</v>
      </c>
      <c r="AE73" s="11">
        <v>0</v>
      </c>
      <c r="AF73" s="11">
        <v>-47.23</v>
      </c>
      <c r="AG73" s="11">
        <v>68.23</v>
      </c>
      <c r="AH73" s="11">
        <v>34.47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5.1079999999999997E-3</v>
      </c>
      <c r="AT73" s="11">
        <f t="shared" si="1"/>
        <v>675.69489199999998</v>
      </c>
      <c r="AU73" s="11">
        <v>0</v>
      </c>
      <c r="AV73" s="11">
        <v>0</v>
      </c>
      <c r="AW73" s="12">
        <v>84</v>
      </c>
      <c r="AX73" s="12">
        <v>360</v>
      </c>
      <c r="AY73" s="11">
        <v>203003.01</v>
      </c>
      <c r="AZ73" s="11">
        <v>64350</v>
      </c>
      <c r="BA73" s="13">
        <v>90</v>
      </c>
      <c r="BB73" s="13">
        <v>47.0691048951049</v>
      </c>
      <c r="BC73" s="13">
        <v>9.8000000000000007</v>
      </c>
      <c r="BD73" s="13"/>
      <c r="BE73" s="9" t="s">
        <v>1580</v>
      </c>
      <c r="BF73" s="6"/>
      <c r="BG73" s="9" t="s">
        <v>573</v>
      </c>
      <c r="BH73" s="9" t="s">
        <v>594</v>
      </c>
      <c r="BI73" s="9" t="s">
        <v>640</v>
      </c>
      <c r="BJ73" s="9" t="s">
        <v>3</v>
      </c>
      <c r="BK73" s="7" t="s">
        <v>1</v>
      </c>
      <c r="BL73" s="13">
        <v>263550.91553335998</v>
      </c>
      <c r="BM73" s="7" t="s">
        <v>36</v>
      </c>
      <c r="BN73" s="13"/>
      <c r="BO73" s="14">
        <v>36792</v>
      </c>
      <c r="BP73" s="14">
        <v>47757</v>
      </c>
      <c r="BQ73" s="14" t="s">
        <v>1726</v>
      </c>
      <c r="BR73" s="14" t="s">
        <v>1748</v>
      </c>
      <c r="BS73" s="14" t="s">
        <v>1728</v>
      </c>
      <c r="BT73" s="14" t="s">
        <v>1728</v>
      </c>
      <c r="BU73" s="13">
        <v>0</v>
      </c>
      <c r="BV73" s="13">
        <v>65</v>
      </c>
      <c r="BW73" s="13">
        <v>0</v>
      </c>
    </row>
    <row r="74" spans="1:75" s="2" customFormat="1" ht="18.2" customHeight="1" x14ac:dyDescent="0.15">
      <c r="A74" s="15">
        <v>72</v>
      </c>
      <c r="B74" s="16" t="s">
        <v>639</v>
      </c>
      <c r="C74" s="16" t="s">
        <v>35</v>
      </c>
      <c r="D74" s="17">
        <v>45170</v>
      </c>
      <c r="E74" s="18" t="s">
        <v>131</v>
      </c>
      <c r="F74" s="19">
        <v>123</v>
      </c>
      <c r="G74" s="19">
        <v>122</v>
      </c>
      <c r="H74" s="20">
        <v>32311.91</v>
      </c>
      <c r="I74" s="20">
        <v>20168.29</v>
      </c>
      <c r="J74" s="20">
        <v>0</v>
      </c>
      <c r="K74" s="20">
        <v>52480.2</v>
      </c>
      <c r="L74" s="20">
        <v>260.5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52480.2</v>
      </c>
      <c r="S74" s="20">
        <v>44330.48</v>
      </c>
      <c r="T74" s="20">
        <v>263.88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44594.36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20428.79</v>
      </c>
      <c r="AV74" s="20">
        <v>44594.36</v>
      </c>
      <c r="AW74" s="21">
        <v>85</v>
      </c>
      <c r="AX74" s="21">
        <v>360</v>
      </c>
      <c r="AY74" s="20">
        <v>203915.78</v>
      </c>
      <c r="AZ74" s="20">
        <v>60775</v>
      </c>
      <c r="BA74" s="22">
        <v>85</v>
      </c>
      <c r="BB74" s="22">
        <v>73.398881118881107</v>
      </c>
      <c r="BC74" s="22">
        <v>9.8000000000000007</v>
      </c>
      <c r="BD74" s="22"/>
      <c r="BE74" s="18" t="s">
        <v>1580</v>
      </c>
      <c r="BF74" s="15"/>
      <c r="BG74" s="18" t="s">
        <v>573</v>
      </c>
      <c r="BH74" s="18" t="s">
        <v>594</v>
      </c>
      <c r="BI74" s="18" t="s">
        <v>640</v>
      </c>
      <c r="BJ74" s="18" t="s">
        <v>1579</v>
      </c>
      <c r="BK74" s="16" t="s">
        <v>1</v>
      </c>
      <c r="BL74" s="22">
        <v>410977.4842992</v>
      </c>
      <c r="BM74" s="16" t="s">
        <v>36</v>
      </c>
      <c r="BN74" s="22"/>
      <c r="BO74" s="1">
        <v>36809</v>
      </c>
      <c r="BP74" s="1">
        <v>47788</v>
      </c>
      <c r="BQ74" s="14" t="s">
        <v>1502</v>
      </c>
      <c r="BR74" s="14" t="s">
        <v>1725</v>
      </c>
      <c r="BS74" s="14">
        <v>44232</v>
      </c>
      <c r="BT74" s="14">
        <v>44862</v>
      </c>
      <c r="BU74" s="22">
        <v>20142.939999999999</v>
      </c>
      <c r="BV74" s="22">
        <v>65</v>
      </c>
      <c r="BW74" s="22">
        <v>0</v>
      </c>
    </row>
    <row r="75" spans="1:75" s="2" customFormat="1" ht="18.2" customHeight="1" x14ac:dyDescent="0.15">
      <c r="A75" s="6">
        <v>73</v>
      </c>
      <c r="B75" s="7" t="s">
        <v>639</v>
      </c>
      <c r="C75" s="7" t="s">
        <v>35</v>
      </c>
      <c r="D75" s="8">
        <v>45170</v>
      </c>
      <c r="E75" s="9" t="s">
        <v>1010</v>
      </c>
      <c r="F75" s="10">
        <v>0</v>
      </c>
      <c r="G75" s="10">
        <v>0</v>
      </c>
      <c r="H75" s="11">
        <v>34753.42</v>
      </c>
      <c r="I75" s="11">
        <v>0</v>
      </c>
      <c r="J75" s="11">
        <v>0</v>
      </c>
      <c r="K75" s="11">
        <v>34753.42</v>
      </c>
      <c r="L75" s="11">
        <v>271.41000000000003</v>
      </c>
      <c r="M75" s="11">
        <v>0</v>
      </c>
      <c r="N75" s="11">
        <v>0</v>
      </c>
      <c r="O75" s="11">
        <v>271.41000000000003</v>
      </c>
      <c r="P75" s="11">
        <v>0</v>
      </c>
      <c r="Q75" s="11">
        <v>0</v>
      </c>
      <c r="R75" s="11">
        <v>34482.01</v>
      </c>
      <c r="S75" s="11">
        <v>0</v>
      </c>
      <c r="T75" s="11">
        <v>283.82</v>
      </c>
      <c r="U75" s="11">
        <v>0</v>
      </c>
      <c r="V75" s="11">
        <v>0</v>
      </c>
      <c r="W75" s="11">
        <v>283.82</v>
      </c>
      <c r="X75" s="11">
        <v>0</v>
      </c>
      <c r="Y75" s="11">
        <v>0</v>
      </c>
      <c r="Z75" s="11">
        <v>0</v>
      </c>
      <c r="AA75" s="11">
        <v>65</v>
      </c>
      <c r="AB75" s="11">
        <v>0</v>
      </c>
      <c r="AC75" s="11">
        <v>0</v>
      </c>
      <c r="AD75" s="11">
        <v>0</v>
      </c>
      <c r="AE75" s="11">
        <v>0</v>
      </c>
      <c r="AF75" s="11">
        <v>-34.86</v>
      </c>
      <c r="AG75" s="11">
        <v>68.23</v>
      </c>
      <c r="AH75" s="11">
        <v>34.67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26.97</v>
      </c>
      <c r="AQ75" s="11">
        <v>0</v>
      </c>
      <c r="AR75" s="11">
        <v>51.22</v>
      </c>
      <c r="AS75" s="11">
        <v>0</v>
      </c>
      <c r="AT75" s="11">
        <f t="shared" si="1"/>
        <v>664.02</v>
      </c>
      <c r="AU75" s="11">
        <v>0</v>
      </c>
      <c r="AV75" s="11">
        <v>0</v>
      </c>
      <c r="AW75" s="12">
        <v>87</v>
      </c>
      <c r="AX75" s="12">
        <v>360</v>
      </c>
      <c r="AY75" s="11">
        <v>206792.73</v>
      </c>
      <c r="AZ75" s="11">
        <v>64350</v>
      </c>
      <c r="BA75" s="13">
        <v>90</v>
      </c>
      <c r="BB75" s="13">
        <v>48.226587412587399</v>
      </c>
      <c r="BC75" s="13">
        <v>9.8000000000000007</v>
      </c>
      <c r="BD75" s="13"/>
      <c r="BE75" s="9" t="s">
        <v>1580</v>
      </c>
      <c r="BF75" s="6"/>
      <c r="BG75" s="9" t="s">
        <v>573</v>
      </c>
      <c r="BH75" s="9" t="s">
        <v>594</v>
      </c>
      <c r="BI75" s="9" t="s">
        <v>640</v>
      </c>
      <c r="BJ75" s="9" t="s">
        <v>3</v>
      </c>
      <c r="BK75" s="7" t="s">
        <v>1</v>
      </c>
      <c r="BL75" s="13">
        <v>270031.93058296002</v>
      </c>
      <c r="BM75" s="7" t="s">
        <v>36</v>
      </c>
      <c r="BN75" s="13"/>
      <c r="BO75" s="14">
        <v>36868</v>
      </c>
      <c r="BP75" s="14">
        <v>47849</v>
      </c>
      <c r="BQ75" s="14" t="s">
        <v>1726</v>
      </c>
      <c r="BR75" s="14" t="s">
        <v>1748</v>
      </c>
      <c r="BS75" s="14" t="s">
        <v>1728</v>
      </c>
      <c r="BT75" s="14" t="s">
        <v>1728</v>
      </c>
      <c r="BU75" s="13">
        <v>0</v>
      </c>
      <c r="BV75" s="13">
        <v>65</v>
      </c>
      <c r="BW75" s="13">
        <v>0</v>
      </c>
    </row>
    <row r="76" spans="1:75" s="2" customFormat="1" ht="18.2" customHeight="1" x14ac:dyDescent="0.15">
      <c r="A76" s="15">
        <v>74</v>
      </c>
      <c r="B76" s="16" t="s">
        <v>639</v>
      </c>
      <c r="C76" s="16" t="s">
        <v>35</v>
      </c>
      <c r="D76" s="17">
        <v>45170</v>
      </c>
      <c r="E76" s="18" t="s">
        <v>1011</v>
      </c>
      <c r="F76" s="19">
        <v>0</v>
      </c>
      <c r="G76" s="19">
        <v>0</v>
      </c>
      <c r="H76" s="20">
        <v>31580.06</v>
      </c>
      <c r="I76" s="20">
        <v>0</v>
      </c>
      <c r="J76" s="20">
        <v>0</v>
      </c>
      <c r="K76" s="20">
        <v>31580.06</v>
      </c>
      <c r="L76" s="20">
        <v>293.14999999999998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31580.06</v>
      </c>
      <c r="S76" s="20">
        <v>0</v>
      </c>
      <c r="T76" s="20">
        <v>252.64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252.64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-2.57</v>
      </c>
      <c r="AG76" s="20">
        <v>0</v>
      </c>
      <c r="AH76" s="20">
        <v>3.93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1.36</v>
      </c>
      <c r="AS76" s="20">
        <v>0</v>
      </c>
      <c r="AT76" s="11">
        <f t="shared" si="1"/>
        <v>4.4408920985006262E-16</v>
      </c>
      <c r="AU76" s="20">
        <v>293.14999999999998</v>
      </c>
      <c r="AV76" s="20">
        <v>252.64</v>
      </c>
      <c r="AW76" s="21">
        <v>77</v>
      </c>
      <c r="AX76" s="21">
        <v>360</v>
      </c>
      <c r="AY76" s="20">
        <v>194620.07</v>
      </c>
      <c r="AZ76" s="20">
        <v>64350</v>
      </c>
      <c r="BA76" s="22">
        <v>90</v>
      </c>
      <c r="BB76" s="22">
        <v>44.167916083916097</v>
      </c>
      <c r="BC76" s="22">
        <v>9.6</v>
      </c>
      <c r="BD76" s="22"/>
      <c r="BE76" s="18" t="s">
        <v>1580</v>
      </c>
      <c r="BF76" s="15"/>
      <c r="BG76" s="18" t="s">
        <v>573</v>
      </c>
      <c r="BH76" s="18" t="s">
        <v>594</v>
      </c>
      <c r="BI76" s="18" t="s">
        <v>640</v>
      </c>
      <c r="BJ76" s="18" t="s">
        <v>3</v>
      </c>
      <c r="BK76" s="16" t="s">
        <v>1</v>
      </c>
      <c r="BL76" s="22">
        <v>247306.48154576001</v>
      </c>
      <c r="BM76" s="16" t="s">
        <v>36</v>
      </c>
      <c r="BN76" s="22"/>
      <c r="BO76" s="1">
        <v>36567</v>
      </c>
      <c r="BP76" s="1">
        <v>47543</v>
      </c>
      <c r="BQ76" s="14" t="s">
        <v>1726</v>
      </c>
      <c r="BR76" s="14" t="s">
        <v>1748</v>
      </c>
      <c r="BS76" s="14" t="s">
        <v>1728</v>
      </c>
      <c r="BT76" s="14" t="s">
        <v>1728</v>
      </c>
      <c r="BU76" s="22">
        <v>242.01</v>
      </c>
      <c r="BV76" s="22">
        <v>137</v>
      </c>
      <c r="BW76" s="22">
        <v>0</v>
      </c>
    </row>
    <row r="77" spans="1:75" s="2" customFormat="1" ht="18.2" customHeight="1" x14ac:dyDescent="0.15">
      <c r="A77" s="6">
        <v>75</v>
      </c>
      <c r="B77" s="7" t="s">
        <v>639</v>
      </c>
      <c r="C77" s="7" t="s">
        <v>35</v>
      </c>
      <c r="D77" s="8">
        <v>45170</v>
      </c>
      <c r="E77" s="9" t="s">
        <v>1012</v>
      </c>
      <c r="F77" s="10">
        <v>0</v>
      </c>
      <c r="G77" s="10">
        <v>0</v>
      </c>
      <c r="H77" s="11">
        <v>31870.880000000001</v>
      </c>
      <c r="I77" s="11">
        <v>0</v>
      </c>
      <c r="J77" s="11">
        <v>0</v>
      </c>
      <c r="K77" s="11">
        <v>31870.880000000001</v>
      </c>
      <c r="L77" s="11">
        <v>290.82</v>
      </c>
      <c r="M77" s="11">
        <v>0</v>
      </c>
      <c r="N77" s="11">
        <v>0</v>
      </c>
      <c r="O77" s="11">
        <v>290.82</v>
      </c>
      <c r="P77" s="11">
        <v>0</v>
      </c>
      <c r="Q77" s="11">
        <v>0</v>
      </c>
      <c r="R77" s="11">
        <v>31580.06</v>
      </c>
      <c r="S77" s="11">
        <v>0</v>
      </c>
      <c r="T77" s="11">
        <v>254.97</v>
      </c>
      <c r="U77" s="11">
        <v>0</v>
      </c>
      <c r="V77" s="11">
        <v>0</v>
      </c>
      <c r="W77" s="11">
        <v>254.97</v>
      </c>
      <c r="X77" s="11">
        <v>0</v>
      </c>
      <c r="Y77" s="11">
        <v>0</v>
      </c>
      <c r="Z77" s="11">
        <v>0</v>
      </c>
      <c r="AA77" s="11">
        <v>137</v>
      </c>
      <c r="AB77" s="11">
        <v>0</v>
      </c>
      <c r="AC77" s="11">
        <v>0</v>
      </c>
      <c r="AD77" s="11">
        <v>0</v>
      </c>
      <c r="AE77" s="11">
        <v>0</v>
      </c>
      <c r="AF77" s="11">
        <v>-70.05</v>
      </c>
      <c r="AG77" s="11">
        <v>75.11</v>
      </c>
      <c r="AH77" s="11">
        <v>33.9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6.3850000000000001E-3</v>
      </c>
      <c r="AT77" s="11">
        <f t="shared" si="1"/>
        <v>721.74361500000009</v>
      </c>
      <c r="AU77" s="11">
        <v>0</v>
      </c>
      <c r="AV77" s="11">
        <v>0</v>
      </c>
      <c r="AW77" s="12">
        <v>78</v>
      </c>
      <c r="AX77" s="12">
        <v>360</v>
      </c>
      <c r="AY77" s="11">
        <v>196737.4</v>
      </c>
      <c r="AZ77" s="11">
        <v>64350</v>
      </c>
      <c r="BA77" s="13">
        <v>90</v>
      </c>
      <c r="BB77" s="13">
        <v>44.167916083916097</v>
      </c>
      <c r="BC77" s="13">
        <v>9.6</v>
      </c>
      <c r="BD77" s="13"/>
      <c r="BE77" s="9" t="s">
        <v>1580</v>
      </c>
      <c r="BF77" s="6"/>
      <c r="BG77" s="9" t="s">
        <v>573</v>
      </c>
      <c r="BH77" s="9" t="s">
        <v>594</v>
      </c>
      <c r="BI77" s="9" t="s">
        <v>640</v>
      </c>
      <c r="BJ77" s="9" t="s">
        <v>3</v>
      </c>
      <c r="BK77" s="7" t="s">
        <v>1</v>
      </c>
      <c r="BL77" s="13">
        <v>247306.48154576001</v>
      </c>
      <c r="BM77" s="7" t="s">
        <v>36</v>
      </c>
      <c r="BN77" s="13"/>
      <c r="BO77" s="14">
        <v>36609</v>
      </c>
      <c r="BP77" s="14">
        <v>47574</v>
      </c>
      <c r="BQ77" s="14" t="s">
        <v>1455</v>
      </c>
      <c r="BR77" s="14" t="s">
        <v>1758</v>
      </c>
      <c r="BS77" s="14" t="s">
        <v>1728</v>
      </c>
      <c r="BT77" s="14" t="s">
        <v>1728</v>
      </c>
      <c r="BU77" s="13">
        <v>0</v>
      </c>
      <c r="BV77" s="13">
        <v>137</v>
      </c>
      <c r="BW77" s="13">
        <v>0</v>
      </c>
    </row>
    <row r="78" spans="1:75" s="2" customFormat="1" ht="18.2" customHeight="1" x14ac:dyDescent="0.15">
      <c r="A78" s="15">
        <v>76</v>
      </c>
      <c r="B78" s="16" t="s">
        <v>639</v>
      </c>
      <c r="C78" s="16" t="s">
        <v>35</v>
      </c>
      <c r="D78" s="17">
        <v>45170</v>
      </c>
      <c r="E78" s="18" t="s">
        <v>1013</v>
      </c>
      <c r="F78" s="19">
        <v>0</v>
      </c>
      <c r="G78" s="19">
        <v>0</v>
      </c>
      <c r="H78" s="20">
        <v>32729.57</v>
      </c>
      <c r="I78" s="20">
        <v>0</v>
      </c>
      <c r="J78" s="20">
        <v>0</v>
      </c>
      <c r="K78" s="20">
        <v>32729.57</v>
      </c>
      <c r="L78" s="20">
        <v>283.95</v>
      </c>
      <c r="M78" s="20">
        <v>0</v>
      </c>
      <c r="N78" s="20">
        <v>0</v>
      </c>
      <c r="O78" s="20">
        <v>283.95</v>
      </c>
      <c r="P78" s="20">
        <v>0</v>
      </c>
      <c r="Q78" s="20">
        <v>0</v>
      </c>
      <c r="R78" s="20">
        <v>32445.62</v>
      </c>
      <c r="S78" s="20">
        <v>0</v>
      </c>
      <c r="T78" s="20">
        <v>261.83999999999997</v>
      </c>
      <c r="U78" s="20">
        <v>0</v>
      </c>
      <c r="V78" s="20">
        <v>0</v>
      </c>
      <c r="W78" s="20">
        <v>261.83999999999997</v>
      </c>
      <c r="X78" s="20">
        <v>0</v>
      </c>
      <c r="Y78" s="20">
        <v>0</v>
      </c>
      <c r="Z78" s="20">
        <v>0</v>
      </c>
      <c r="AA78" s="20">
        <v>137</v>
      </c>
      <c r="AB78" s="20">
        <v>0</v>
      </c>
      <c r="AC78" s="20">
        <v>0</v>
      </c>
      <c r="AD78" s="20">
        <v>0</v>
      </c>
      <c r="AE78" s="20">
        <v>0</v>
      </c>
      <c r="AF78" s="20">
        <v>-59.71</v>
      </c>
      <c r="AG78" s="20">
        <v>75.11</v>
      </c>
      <c r="AH78" s="20">
        <v>34.11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0.36</v>
      </c>
      <c r="AQ78" s="20">
        <v>0</v>
      </c>
      <c r="AR78" s="20">
        <v>0.32</v>
      </c>
      <c r="AS78" s="20">
        <v>0</v>
      </c>
      <c r="AT78" s="11">
        <f t="shared" si="1"/>
        <v>732.33999999999992</v>
      </c>
      <c r="AU78" s="20">
        <v>0</v>
      </c>
      <c r="AV78" s="20">
        <v>0</v>
      </c>
      <c r="AW78" s="21">
        <v>81</v>
      </c>
      <c r="AX78" s="21">
        <v>360</v>
      </c>
      <c r="AY78" s="20">
        <v>199624.5</v>
      </c>
      <c r="AZ78" s="20">
        <v>64350</v>
      </c>
      <c r="BA78" s="22">
        <v>90</v>
      </c>
      <c r="BB78" s="22">
        <v>45.378489510489501</v>
      </c>
      <c r="BC78" s="22">
        <v>9.6</v>
      </c>
      <c r="BD78" s="22"/>
      <c r="BE78" s="18" t="s">
        <v>1580</v>
      </c>
      <c r="BF78" s="15"/>
      <c r="BG78" s="18" t="s">
        <v>573</v>
      </c>
      <c r="BH78" s="18" t="s">
        <v>594</v>
      </c>
      <c r="BI78" s="18" t="s">
        <v>640</v>
      </c>
      <c r="BJ78" s="18" t="s">
        <v>3</v>
      </c>
      <c r="BK78" s="16" t="s">
        <v>1</v>
      </c>
      <c r="BL78" s="22">
        <v>254084.76499952</v>
      </c>
      <c r="BM78" s="16" t="s">
        <v>36</v>
      </c>
      <c r="BN78" s="22"/>
      <c r="BO78" s="1">
        <v>36699</v>
      </c>
      <c r="BP78" s="1">
        <v>47665</v>
      </c>
      <c r="BQ78" s="14" t="s">
        <v>1726</v>
      </c>
      <c r="BR78" s="14" t="s">
        <v>1748</v>
      </c>
      <c r="BS78" s="14" t="s">
        <v>1728</v>
      </c>
      <c r="BT78" s="14" t="s">
        <v>1728</v>
      </c>
      <c r="BU78" s="22">
        <v>0</v>
      </c>
      <c r="BV78" s="22">
        <v>137</v>
      </c>
      <c r="BW78" s="22">
        <v>0</v>
      </c>
    </row>
    <row r="79" spans="1:75" s="2" customFormat="1" ht="18.2" customHeight="1" x14ac:dyDescent="0.15">
      <c r="A79" s="6">
        <v>77</v>
      </c>
      <c r="B79" s="7" t="s">
        <v>639</v>
      </c>
      <c r="C79" s="7" t="s">
        <v>35</v>
      </c>
      <c r="D79" s="8">
        <v>45170</v>
      </c>
      <c r="E79" s="9" t="s">
        <v>1014</v>
      </c>
      <c r="F79" s="10">
        <v>0</v>
      </c>
      <c r="G79" s="10">
        <v>0</v>
      </c>
      <c r="H79" s="11">
        <v>31870.880000000001</v>
      </c>
      <c r="I79" s="11">
        <v>0</v>
      </c>
      <c r="J79" s="11">
        <v>0</v>
      </c>
      <c r="K79" s="11">
        <v>31870.880000000001</v>
      </c>
      <c r="L79" s="11">
        <v>290.82</v>
      </c>
      <c r="M79" s="11">
        <v>0</v>
      </c>
      <c r="N79" s="11">
        <v>0</v>
      </c>
      <c r="O79" s="11">
        <v>290.82</v>
      </c>
      <c r="P79" s="11">
        <v>0</v>
      </c>
      <c r="Q79" s="11">
        <v>0</v>
      </c>
      <c r="R79" s="11">
        <v>31580.06</v>
      </c>
      <c r="S79" s="11">
        <v>0</v>
      </c>
      <c r="T79" s="11">
        <v>254.97</v>
      </c>
      <c r="U79" s="11">
        <v>0</v>
      </c>
      <c r="V79" s="11">
        <v>0</v>
      </c>
      <c r="W79" s="11">
        <v>254.97</v>
      </c>
      <c r="X79" s="11">
        <v>0</v>
      </c>
      <c r="Y79" s="11">
        <v>0</v>
      </c>
      <c r="Z79" s="11">
        <v>0</v>
      </c>
      <c r="AA79" s="11">
        <v>137</v>
      </c>
      <c r="AB79" s="11">
        <v>0</v>
      </c>
      <c r="AC79" s="11">
        <v>0</v>
      </c>
      <c r="AD79" s="11">
        <v>0</v>
      </c>
      <c r="AE79" s="11">
        <v>0</v>
      </c>
      <c r="AF79" s="11">
        <v>-71.13</v>
      </c>
      <c r="AG79" s="11">
        <v>75.11</v>
      </c>
      <c r="AH79" s="11">
        <v>33.9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6.3850000000000001E-3</v>
      </c>
      <c r="AT79" s="11">
        <f t="shared" si="1"/>
        <v>720.66361499999994</v>
      </c>
      <c r="AU79" s="11">
        <v>0</v>
      </c>
      <c r="AV79" s="11">
        <v>0</v>
      </c>
      <c r="AW79" s="12">
        <v>78</v>
      </c>
      <c r="AX79" s="12">
        <v>360</v>
      </c>
      <c r="AY79" s="11">
        <v>196441.96</v>
      </c>
      <c r="AZ79" s="11">
        <v>64350</v>
      </c>
      <c r="BA79" s="13">
        <v>90</v>
      </c>
      <c r="BB79" s="13">
        <v>44.167916083916097</v>
      </c>
      <c r="BC79" s="13">
        <v>9.6</v>
      </c>
      <c r="BD79" s="13"/>
      <c r="BE79" s="9" t="s">
        <v>1580</v>
      </c>
      <c r="BF79" s="6"/>
      <c r="BG79" s="9" t="s">
        <v>573</v>
      </c>
      <c r="BH79" s="9" t="s">
        <v>594</v>
      </c>
      <c r="BI79" s="9" t="s">
        <v>640</v>
      </c>
      <c r="BJ79" s="9" t="s">
        <v>3</v>
      </c>
      <c r="BK79" s="7" t="s">
        <v>1</v>
      </c>
      <c r="BL79" s="13">
        <v>247306.48154576001</v>
      </c>
      <c r="BM79" s="7" t="s">
        <v>36</v>
      </c>
      <c r="BN79" s="13"/>
      <c r="BO79" s="14">
        <v>36598</v>
      </c>
      <c r="BP79" s="14">
        <v>47574</v>
      </c>
      <c r="BQ79" s="14" t="s">
        <v>1726</v>
      </c>
      <c r="BR79" s="14" t="s">
        <v>1748</v>
      </c>
      <c r="BS79" s="14" t="s">
        <v>1728</v>
      </c>
      <c r="BT79" s="14" t="s">
        <v>1728</v>
      </c>
      <c r="BU79" s="13">
        <v>0</v>
      </c>
      <c r="BV79" s="13">
        <v>137</v>
      </c>
      <c r="BW79" s="13">
        <v>0</v>
      </c>
    </row>
    <row r="80" spans="1:75" s="2" customFormat="1" ht="18.2" customHeight="1" x14ac:dyDescent="0.15">
      <c r="A80" s="15">
        <v>78</v>
      </c>
      <c r="B80" s="16" t="s">
        <v>639</v>
      </c>
      <c r="C80" s="16" t="s">
        <v>35</v>
      </c>
      <c r="D80" s="17">
        <v>45170</v>
      </c>
      <c r="E80" s="18" t="s">
        <v>1015</v>
      </c>
      <c r="F80" s="19">
        <v>0</v>
      </c>
      <c r="G80" s="19">
        <v>0</v>
      </c>
      <c r="H80" s="20">
        <v>31870.880000000001</v>
      </c>
      <c r="I80" s="20">
        <v>288.51</v>
      </c>
      <c r="J80" s="20">
        <v>0</v>
      </c>
      <c r="K80" s="20">
        <v>32159.39</v>
      </c>
      <c r="L80" s="20">
        <v>290.82</v>
      </c>
      <c r="M80" s="20">
        <v>0</v>
      </c>
      <c r="N80" s="20">
        <v>288.51</v>
      </c>
      <c r="O80" s="20">
        <v>0</v>
      </c>
      <c r="P80" s="20">
        <v>0</v>
      </c>
      <c r="Q80" s="20">
        <v>0</v>
      </c>
      <c r="R80" s="20">
        <v>31870.880000000001</v>
      </c>
      <c r="S80" s="20">
        <v>154.97</v>
      </c>
      <c r="T80" s="20">
        <v>254.97</v>
      </c>
      <c r="U80" s="20">
        <v>0</v>
      </c>
      <c r="V80" s="20">
        <v>154.97</v>
      </c>
      <c r="W80" s="20">
        <v>103.18</v>
      </c>
      <c r="X80" s="20">
        <v>0</v>
      </c>
      <c r="Y80" s="20">
        <v>0</v>
      </c>
      <c r="Z80" s="20">
        <v>151.79</v>
      </c>
      <c r="AA80" s="20">
        <v>137</v>
      </c>
      <c r="AB80" s="20">
        <v>0</v>
      </c>
      <c r="AC80" s="20">
        <v>0</v>
      </c>
      <c r="AD80" s="20">
        <v>0</v>
      </c>
      <c r="AE80" s="20">
        <v>0</v>
      </c>
      <c r="AF80" s="20">
        <v>-74.28</v>
      </c>
      <c r="AG80" s="20">
        <v>75.11</v>
      </c>
      <c r="AH80" s="20">
        <v>33.9</v>
      </c>
      <c r="AI80" s="20">
        <v>0</v>
      </c>
      <c r="AJ80" s="20">
        <v>0</v>
      </c>
      <c r="AK80" s="20">
        <v>0</v>
      </c>
      <c r="AL80" s="20">
        <v>47.79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766.18000000000006</v>
      </c>
      <c r="AU80" s="20">
        <v>290.82</v>
      </c>
      <c r="AV80" s="20">
        <v>151.79</v>
      </c>
      <c r="AW80" s="21">
        <v>78</v>
      </c>
      <c r="AX80" s="21">
        <v>360</v>
      </c>
      <c r="AY80" s="20">
        <v>196441.96</v>
      </c>
      <c r="AZ80" s="20">
        <v>64350</v>
      </c>
      <c r="BA80" s="22">
        <v>90</v>
      </c>
      <c r="BB80" s="22">
        <v>44.574657342657297</v>
      </c>
      <c r="BC80" s="22">
        <v>9.6</v>
      </c>
      <c r="BD80" s="22"/>
      <c r="BE80" s="18" t="s">
        <v>1580</v>
      </c>
      <c r="BF80" s="15"/>
      <c r="BG80" s="18" t="s">
        <v>573</v>
      </c>
      <c r="BH80" s="18" t="s">
        <v>594</v>
      </c>
      <c r="BI80" s="18" t="s">
        <v>640</v>
      </c>
      <c r="BJ80" s="18" t="s">
        <v>3</v>
      </c>
      <c r="BK80" s="16" t="s">
        <v>1</v>
      </c>
      <c r="BL80" s="22">
        <v>249583.92088448</v>
      </c>
      <c r="BM80" s="16" t="s">
        <v>36</v>
      </c>
      <c r="BN80" s="22"/>
      <c r="BO80" s="1">
        <v>36598</v>
      </c>
      <c r="BP80" s="1">
        <v>47574</v>
      </c>
      <c r="BQ80" s="14" t="s">
        <v>1534</v>
      </c>
      <c r="BR80" s="14" t="s">
        <v>1761</v>
      </c>
      <c r="BS80" s="14" t="s">
        <v>1728</v>
      </c>
      <c r="BT80" s="14" t="s">
        <v>1728</v>
      </c>
      <c r="BU80" s="22">
        <v>0</v>
      </c>
      <c r="BV80" s="22">
        <v>137</v>
      </c>
      <c r="BW80" s="22">
        <v>0</v>
      </c>
    </row>
    <row r="81" spans="1:75" s="2" customFormat="1" ht="18.2" customHeight="1" x14ac:dyDescent="0.15">
      <c r="A81" s="6">
        <v>79</v>
      </c>
      <c r="B81" s="7" t="s">
        <v>639</v>
      </c>
      <c r="C81" s="7" t="s">
        <v>35</v>
      </c>
      <c r="D81" s="8">
        <v>45170</v>
      </c>
      <c r="E81" s="9" t="s">
        <v>1016</v>
      </c>
      <c r="F81" s="10">
        <v>0</v>
      </c>
      <c r="G81" s="10">
        <v>0</v>
      </c>
      <c r="H81" s="11">
        <v>32159.39</v>
      </c>
      <c r="I81" s="11">
        <v>0</v>
      </c>
      <c r="J81" s="11">
        <v>0</v>
      </c>
      <c r="K81" s="11">
        <v>32159.39</v>
      </c>
      <c r="L81" s="11">
        <v>288.51</v>
      </c>
      <c r="M81" s="11">
        <v>0</v>
      </c>
      <c r="N81" s="11">
        <v>0</v>
      </c>
      <c r="O81" s="11">
        <v>288.51</v>
      </c>
      <c r="P81" s="11">
        <v>0</v>
      </c>
      <c r="Q81" s="11">
        <v>0</v>
      </c>
      <c r="R81" s="11">
        <v>31870.880000000001</v>
      </c>
      <c r="S81" s="11">
        <v>0</v>
      </c>
      <c r="T81" s="11">
        <v>257.27999999999997</v>
      </c>
      <c r="U81" s="11">
        <v>0</v>
      </c>
      <c r="V81" s="11">
        <v>0</v>
      </c>
      <c r="W81" s="11">
        <v>257.27999999999997</v>
      </c>
      <c r="X81" s="11">
        <v>0</v>
      </c>
      <c r="Y81" s="11">
        <v>0</v>
      </c>
      <c r="Z81" s="11">
        <v>0</v>
      </c>
      <c r="AA81" s="11">
        <v>137</v>
      </c>
      <c r="AB81" s="11">
        <v>0</v>
      </c>
      <c r="AC81" s="11">
        <v>0</v>
      </c>
      <c r="AD81" s="11">
        <v>0</v>
      </c>
      <c r="AE81" s="11">
        <v>0</v>
      </c>
      <c r="AF81" s="11">
        <v>-66.22</v>
      </c>
      <c r="AG81" s="11">
        <v>75.11</v>
      </c>
      <c r="AH81" s="11">
        <v>33.97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3.8310000000000002E-3</v>
      </c>
      <c r="AT81" s="11">
        <f t="shared" si="1"/>
        <v>725.64616899999999</v>
      </c>
      <c r="AU81" s="11">
        <v>0</v>
      </c>
      <c r="AV81" s="11">
        <v>0</v>
      </c>
      <c r="AW81" s="12">
        <v>79</v>
      </c>
      <c r="AX81" s="12">
        <v>360</v>
      </c>
      <c r="AY81" s="11">
        <v>197803.25</v>
      </c>
      <c r="AZ81" s="11">
        <v>64350</v>
      </c>
      <c r="BA81" s="13">
        <v>90</v>
      </c>
      <c r="BB81" s="13">
        <v>44.574657342657297</v>
      </c>
      <c r="BC81" s="13">
        <v>9.6</v>
      </c>
      <c r="BD81" s="13"/>
      <c r="BE81" s="9" t="s">
        <v>1580</v>
      </c>
      <c r="BF81" s="6"/>
      <c r="BG81" s="9" t="s">
        <v>573</v>
      </c>
      <c r="BH81" s="9" t="s">
        <v>594</v>
      </c>
      <c r="BI81" s="9" t="s">
        <v>640</v>
      </c>
      <c r="BJ81" s="9" t="s">
        <v>3</v>
      </c>
      <c r="BK81" s="7" t="s">
        <v>1</v>
      </c>
      <c r="BL81" s="13">
        <v>249583.92088448</v>
      </c>
      <c r="BM81" s="7" t="s">
        <v>36</v>
      </c>
      <c r="BN81" s="13"/>
      <c r="BO81" s="14">
        <v>36635</v>
      </c>
      <c r="BP81" s="14">
        <v>47604</v>
      </c>
      <c r="BQ81" s="14" t="s">
        <v>1726</v>
      </c>
      <c r="BR81" s="14" t="s">
        <v>1748</v>
      </c>
      <c r="BS81" s="14" t="s">
        <v>1728</v>
      </c>
      <c r="BT81" s="14" t="s">
        <v>1728</v>
      </c>
      <c r="BU81" s="13">
        <v>0</v>
      </c>
      <c r="BV81" s="13">
        <v>137</v>
      </c>
      <c r="BW81" s="13">
        <v>0</v>
      </c>
    </row>
    <row r="82" spans="1:75" s="2" customFormat="1" ht="18.2" customHeight="1" x14ac:dyDescent="0.15">
      <c r="A82" s="15">
        <v>80</v>
      </c>
      <c r="B82" s="16" t="s">
        <v>639</v>
      </c>
      <c r="C82" s="16" t="s">
        <v>35</v>
      </c>
      <c r="D82" s="17">
        <v>45170</v>
      </c>
      <c r="E82" s="18" t="s">
        <v>236</v>
      </c>
      <c r="F82" s="19">
        <v>134</v>
      </c>
      <c r="G82" s="19">
        <v>133</v>
      </c>
      <c r="H82" s="20">
        <v>21932.45</v>
      </c>
      <c r="I82" s="20">
        <v>18659.310000000001</v>
      </c>
      <c r="J82" s="20">
        <v>0</v>
      </c>
      <c r="K82" s="20">
        <v>40591.760000000002</v>
      </c>
      <c r="L82" s="20">
        <v>200.49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40591.760000000002</v>
      </c>
      <c r="S82" s="20">
        <v>25202.95</v>
      </c>
      <c r="T82" s="20">
        <v>126.84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25329.79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11">
        <f t="shared" si="1"/>
        <v>0</v>
      </c>
      <c r="AU82" s="20">
        <v>18859.8</v>
      </c>
      <c r="AV82" s="20">
        <v>25329.79</v>
      </c>
      <c r="AW82" s="21">
        <v>84</v>
      </c>
      <c r="AX82" s="21">
        <v>360</v>
      </c>
      <c r="AY82" s="20">
        <v>156156.17000000001</v>
      </c>
      <c r="AZ82" s="20">
        <v>49500</v>
      </c>
      <c r="BA82" s="22">
        <v>90</v>
      </c>
      <c r="BB82" s="22">
        <v>73.803200000000004</v>
      </c>
      <c r="BC82" s="22">
        <v>6.94</v>
      </c>
      <c r="BD82" s="22"/>
      <c r="BE82" s="18" t="s">
        <v>1580</v>
      </c>
      <c r="BF82" s="15"/>
      <c r="BG82" s="18" t="s">
        <v>573</v>
      </c>
      <c r="BH82" s="18" t="s">
        <v>594</v>
      </c>
      <c r="BI82" s="18" t="s">
        <v>640</v>
      </c>
      <c r="BJ82" s="18" t="s">
        <v>1579</v>
      </c>
      <c r="BK82" s="16" t="s">
        <v>1</v>
      </c>
      <c r="BL82" s="22">
        <v>317877.96936896001</v>
      </c>
      <c r="BM82" s="16" t="s">
        <v>36</v>
      </c>
      <c r="BN82" s="22"/>
      <c r="BO82" s="1">
        <v>36792</v>
      </c>
      <c r="BP82" s="1">
        <v>47757</v>
      </c>
      <c r="BQ82" s="14" t="s">
        <v>1464</v>
      </c>
      <c r="BR82" s="14" t="s">
        <v>1772</v>
      </c>
      <c r="BS82" s="14">
        <v>43262</v>
      </c>
      <c r="BT82" s="14">
        <v>43892</v>
      </c>
      <c r="BU82" s="22">
        <v>17916.88</v>
      </c>
      <c r="BV82" s="22">
        <v>65</v>
      </c>
      <c r="BW82" s="22">
        <v>0</v>
      </c>
    </row>
    <row r="83" spans="1:75" s="2" customFormat="1" ht="18.2" customHeight="1" x14ac:dyDescent="0.15">
      <c r="A83" s="6">
        <v>81</v>
      </c>
      <c r="B83" s="7" t="s">
        <v>639</v>
      </c>
      <c r="C83" s="7" t="s">
        <v>35</v>
      </c>
      <c r="D83" s="8">
        <v>45170</v>
      </c>
      <c r="E83" s="9" t="s">
        <v>1017</v>
      </c>
      <c r="F83" s="10">
        <v>0</v>
      </c>
      <c r="G83" s="10">
        <v>0</v>
      </c>
      <c r="H83" s="11">
        <v>22131.78</v>
      </c>
      <c r="I83" s="11">
        <v>0</v>
      </c>
      <c r="J83" s="11">
        <v>0</v>
      </c>
      <c r="K83" s="11">
        <v>22131.78</v>
      </c>
      <c r="L83" s="11">
        <v>199.33</v>
      </c>
      <c r="M83" s="11">
        <v>0</v>
      </c>
      <c r="N83" s="11">
        <v>0</v>
      </c>
      <c r="O83" s="11">
        <v>199.33</v>
      </c>
      <c r="P83" s="11">
        <v>0</v>
      </c>
      <c r="Q83" s="11">
        <v>0</v>
      </c>
      <c r="R83" s="11">
        <v>21932.45</v>
      </c>
      <c r="S83" s="11">
        <v>0</v>
      </c>
      <c r="T83" s="11">
        <v>128</v>
      </c>
      <c r="U83" s="11">
        <v>0</v>
      </c>
      <c r="V83" s="11">
        <v>0</v>
      </c>
      <c r="W83" s="11">
        <v>128</v>
      </c>
      <c r="X83" s="11">
        <v>0</v>
      </c>
      <c r="Y83" s="11">
        <v>0</v>
      </c>
      <c r="Z83" s="11">
        <v>0</v>
      </c>
      <c r="AA83" s="11">
        <v>65</v>
      </c>
      <c r="AB83" s="11">
        <v>0</v>
      </c>
      <c r="AC83" s="11">
        <v>0</v>
      </c>
      <c r="AD83" s="11">
        <v>0</v>
      </c>
      <c r="AE83" s="11">
        <v>0</v>
      </c>
      <c r="AF83" s="11">
        <v>-31.33</v>
      </c>
      <c r="AG83" s="11">
        <v>43.16</v>
      </c>
      <c r="AH83" s="11">
        <v>24.57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2.5539999999999998E-3</v>
      </c>
      <c r="AT83" s="11">
        <f t="shared" si="1"/>
        <v>428.72744599999999</v>
      </c>
      <c r="AU83" s="11">
        <v>0</v>
      </c>
      <c r="AV83" s="11">
        <v>0</v>
      </c>
      <c r="AW83" s="12">
        <v>85</v>
      </c>
      <c r="AX83" s="12">
        <v>360</v>
      </c>
      <c r="AY83" s="11">
        <v>156858.29999999999</v>
      </c>
      <c r="AZ83" s="11">
        <v>49500</v>
      </c>
      <c r="BA83" s="13">
        <v>90</v>
      </c>
      <c r="BB83" s="13">
        <v>39.877181818181803</v>
      </c>
      <c r="BC83" s="13">
        <v>6.94</v>
      </c>
      <c r="BD83" s="13"/>
      <c r="BE83" s="9" t="s">
        <v>1580</v>
      </c>
      <c r="BF83" s="6"/>
      <c r="BG83" s="9" t="s">
        <v>573</v>
      </c>
      <c r="BH83" s="9" t="s">
        <v>594</v>
      </c>
      <c r="BI83" s="9" t="s">
        <v>640</v>
      </c>
      <c r="BJ83" s="9" t="s">
        <v>3</v>
      </c>
      <c r="BK83" s="7" t="s">
        <v>1</v>
      </c>
      <c r="BL83" s="13">
        <v>171755.12146520001</v>
      </c>
      <c r="BM83" s="7" t="s">
        <v>36</v>
      </c>
      <c r="BN83" s="13"/>
      <c r="BO83" s="14">
        <v>36809</v>
      </c>
      <c r="BP83" s="14">
        <v>47788</v>
      </c>
      <c r="BQ83" s="14" t="s">
        <v>1455</v>
      </c>
      <c r="BR83" s="14" t="s">
        <v>1758</v>
      </c>
      <c r="BS83" s="14" t="s">
        <v>1728</v>
      </c>
      <c r="BT83" s="14" t="s">
        <v>1728</v>
      </c>
      <c r="BU83" s="13">
        <v>0</v>
      </c>
      <c r="BV83" s="13">
        <v>65</v>
      </c>
      <c r="BW83" s="13">
        <v>0</v>
      </c>
    </row>
    <row r="84" spans="1:75" s="2" customFormat="1" ht="18.2" customHeight="1" x14ac:dyDescent="0.15">
      <c r="A84" s="15">
        <v>82</v>
      </c>
      <c r="B84" s="16" t="s">
        <v>639</v>
      </c>
      <c r="C84" s="16" t="s">
        <v>35</v>
      </c>
      <c r="D84" s="17">
        <v>45170</v>
      </c>
      <c r="E84" s="18" t="s">
        <v>1018</v>
      </c>
      <c r="F84" s="19">
        <v>0</v>
      </c>
      <c r="G84" s="19">
        <v>0</v>
      </c>
      <c r="H84" s="20">
        <v>22131.78</v>
      </c>
      <c r="I84" s="20">
        <v>0</v>
      </c>
      <c r="J84" s="20">
        <v>0</v>
      </c>
      <c r="K84" s="20">
        <v>22131.78</v>
      </c>
      <c r="L84" s="20">
        <v>199.33</v>
      </c>
      <c r="M84" s="20">
        <v>0</v>
      </c>
      <c r="N84" s="20">
        <v>0</v>
      </c>
      <c r="O84" s="20">
        <v>199.33</v>
      </c>
      <c r="P84" s="20">
        <v>0</v>
      </c>
      <c r="Q84" s="20">
        <v>0</v>
      </c>
      <c r="R84" s="20">
        <v>21932.45</v>
      </c>
      <c r="S84" s="20">
        <v>0</v>
      </c>
      <c r="T84" s="20">
        <v>128</v>
      </c>
      <c r="U84" s="20">
        <v>0</v>
      </c>
      <c r="V84" s="20">
        <v>0</v>
      </c>
      <c r="W84" s="20">
        <v>128</v>
      </c>
      <c r="X84" s="20">
        <v>0</v>
      </c>
      <c r="Y84" s="20">
        <v>0</v>
      </c>
      <c r="Z84" s="20">
        <v>0</v>
      </c>
      <c r="AA84" s="20">
        <v>65</v>
      </c>
      <c r="AB84" s="20">
        <v>0</v>
      </c>
      <c r="AC84" s="20">
        <v>0</v>
      </c>
      <c r="AD84" s="20">
        <v>0</v>
      </c>
      <c r="AE84" s="20">
        <v>0</v>
      </c>
      <c r="AF84" s="20">
        <v>-31.33</v>
      </c>
      <c r="AG84" s="20">
        <v>43.16</v>
      </c>
      <c r="AH84" s="20">
        <v>24.57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0.34</v>
      </c>
      <c r="AQ84" s="20">
        <v>0</v>
      </c>
      <c r="AR84" s="20">
        <v>0.02</v>
      </c>
      <c r="AS84" s="20">
        <v>0</v>
      </c>
      <c r="AT84" s="11">
        <f t="shared" si="1"/>
        <v>429.05</v>
      </c>
      <c r="AU84" s="20">
        <v>0</v>
      </c>
      <c r="AV84" s="20">
        <v>0</v>
      </c>
      <c r="AW84" s="21">
        <v>85</v>
      </c>
      <c r="AX84" s="21">
        <v>360</v>
      </c>
      <c r="AY84" s="20">
        <v>156858.29999999999</v>
      </c>
      <c r="AZ84" s="20">
        <v>49500</v>
      </c>
      <c r="BA84" s="22">
        <v>90</v>
      </c>
      <c r="BB84" s="22">
        <v>39.877181818181803</v>
      </c>
      <c r="BC84" s="22">
        <v>6.94</v>
      </c>
      <c r="BD84" s="22"/>
      <c r="BE84" s="18" t="s">
        <v>1580</v>
      </c>
      <c r="BF84" s="15"/>
      <c r="BG84" s="18" t="s">
        <v>573</v>
      </c>
      <c r="BH84" s="18" t="s">
        <v>594</v>
      </c>
      <c r="BI84" s="18" t="s">
        <v>640</v>
      </c>
      <c r="BJ84" s="18" t="s">
        <v>3</v>
      </c>
      <c r="BK84" s="16" t="s">
        <v>1</v>
      </c>
      <c r="BL84" s="22">
        <v>171755.12146520001</v>
      </c>
      <c r="BM84" s="16" t="s">
        <v>36</v>
      </c>
      <c r="BN84" s="22"/>
      <c r="BO84" s="1">
        <v>36809</v>
      </c>
      <c r="BP84" s="1">
        <v>47788</v>
      </c>
      <c r="BQ84" s="14" t="s">
        <v>1726</v>
      </c>
      <c r="BR84" s="14" t="s">
        <v>1748</v>
      </c>
      <c r="BS84" s="14" t="s">
        <v>1728</v>
      </c>
      <c r="BT84" s="14" t="s">
        <v>1728</v>
      </c>
      <c r="BU84" s="22">
        <v>0</v>
      </c>
      <c r="BV84" s="22">
        <v>65</v>
      </c>
      <c r="BW84" s="22">
        <v>0</v>
      </c>
    </row>
    <row r="85" spans="1:75" s="2" customFormat="1" ht="18.2" customHeight="1" x14ac:dyDescent="0.15">
      <c r="A85" s="6">
        <v>83</v>
      </c>
      <c r="B85" s="7" t="s">
        <v>639</v>
      </c>
      <c r="C85" s="7" t="s">
        <v>35</v>
      </c>
      <c r="D85" s="8">
        <v>45170</v>
      </c>
      <c r="E85" s="9" t="s">
        <v>1019</v>
      </c>
      <c r="F85" s="7" t="s">
        <v>1562</v>
      </c>
      <c r="G85" s="10">
        <v>0</v>
      </c>
      <c r="H85" s="11">
        <v>22131.78</v>
      </c>
      <c r="I85" s="11">
        <v>0</v>
      </c>
      <c r="J85" s="11">
        <v>0</v>
      </c>
      <c r="K85" s="11">
        <v>22131.78</v>
      </c>
      <c r="L85" s="11">
        <v>199.33</v>
      </c>
      <c r="M85" s="11">
        <v>0</v>
      </c>
      <c r="N85" s="11">
        <v>0</v>
      </c>
      <c r="O85" s="11">
        <v>199.33</v>
      </c>
      <c r="P85" s="11">
        <v>21932.45</v>
      </c>
      <c r="Q85" s="11">
        <v>0</v>
      </c>
      <c r="R85" s="11">
        <v>0</v>
      </c>
      <c r="S85" s="11">
        <v>0</v>
      </c>
      <c r="T85" s="11">
        <v>128</v>
      </c>
      <c r="U85" s="11">
        <v>0</v>
      </c>
      <c r="V85" s="11">
        <v>0</v>
      </c>
      <c r="W85" s="11">
        <v>128</v>
      </c>
      <c r="X85" s="11">
        <v>0</v>
      </c>
      <c r="Y85" s="11">
        <v>0</v>
      </c>
      <c r="Z85" s="11">
        <v>0</v>
      </c>
      <c r="AA85" s="11">
        <v>65</v>
      </c>
      <c r="AB85" s="11">
        <v>0</v>
      </c>
      <c r="AC85" s="11">
        <v>0</v>
      </c>
      <c r="AD85" s="11">
        <v>0</v>
      </c>
      <c r="AE85" s="11">
        <v>0</v>
      </c>
      <c r="AF85" s="11">
        <v>-30.9</v>
      </c>
      <c r="AG85" s="11">
        <v>43.16</v>
      </c>
      <c r="AH85" s="11">
        <v>24.57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396.77</v>
      </c>
      <c r="AS85" s="11">
        <v>17.403694000000002</v>
      </c>
      <c r="AT85" s="11">
        <f t="shared" si="1"/>
        <v>21947.436306000003</v>
      </c>
      <c r="AU85" s="11">
        <v>0</v>
      </c>
      <c r="AV85" s="11">
        <v>0</v>
      </c>
      <c r="AW85" s="12">
        <v>85</v>
      </c>
      <c r="AX85" s="12">
        <v>360</v>
      </c>
      <c r="AY85" s="11">
        <v>157013.45000000001</v>
      </c>
      <c r="AZ85" s="11">
        <v>49500</v>
      </c>
      <c r="BA85" s="13">
        <v>90</v>
      </c>
      <c r="BB85" s="13">
        <v>0</v>
      </c>
      <c r="BC85" s="13">
        <v>6.94</v>
      </c>
      <c r="BD85" s="13"/>
      <c r="BE85" s="9" t="s">
        <v>1580</v>
      </c>
      <c r="BF85" s="6"/>
      <c r="BG85" s="9" t="s">
        <v>573</v>
      </c>
      <c r="BH85" s="9" t="s">
        <v>594</v>
      </c>
      <c r="BI85" s="9" t="s">
        <v>640</v>
      </c>
      <c r="BJ85" s="9" t="s">
        <v>3</v>
      </c>
      <c r="BK85" s="7" t="s">
        <v>1</v>
      </c>
      <c r="BL85" s="13">
        <v>0</v>
      </c>
      <c r="BM85" s="7" t="s">
        <v>36</v>
      </c>
      <c r="BN85" s="13"/>
      <c r="BO85" s="14">
        <v>36822</v>
      </c>
      <c r="BP85" s="14">
        <v>47788</v>
      </c>
      <c r="BQ85" s="14" t="s">
        <v>1726</v>
      </c>
      <c r="BR85" s="14" t="s">
        <v>1748</v>
      </c>
      <c r="BS85" s="14" t="s">
        <v>1728</v>
      </c>
      <c r="BT85" s="14" t="s">
        <v>1728</v>
      </c>
      <c r="BU85" s="13">
        <v>0</v>
      </c>
      <c r="BV85" s="13">
        <v>0</v>
      </c>
      <c r="BW85" s="13">
        <v>0</v>
      </c>
    </row>
    <row r="86" spans="1:75" s="2" customFormat="1" ht="18.2" customHeight="1" x14ac:dyDescent="0.15">
      <c r="A86" s="15">
        <v>84</v>
      </c>
      <c r="B86" s="16" t="s">
        <v>639</v>
      </c>
      <c r="C86" s="16" t="s">
        <v>35</v>
      </c>
      <c r="D86" s="17">
        <v>45170</v>
      </c>
      <c r="E86" s="18" t="s">
        <v>1020</v>
      </c>
      <c r="F86" s="19">
        <v>0</v>
      </c>
      <c r="G86" s="19">
        <v>0</v>
      </c>
      <c r="H86" s="20">
        <v>22329.97</v>
      </c>
      <c r="I86" s="20">
        <v>0</v>
      </c>
      <c r="J86" s="20">
        <v>0</v>
      </c>
      <c r="K86" s="20">
        <v>22329.97</v>
      </c>
      <c r="L86" s="20">
        <v>198.19</v>
      </c>
      <c r="M86" s="20">
        <v>0</v>
      </c>
      <c r="N86" s="20">
        <v>0</v>
      </c>
      <c r="O86" s="20">
        <v>198.19</v>
      </c>
      <c r="P86" s="20">
        <v>0</v>
      </c>
      <c r="Q86" s="20">
        <v>0</v>
      </c>
      <c r="R86" s="20">
        <v>22131.78</v>
      </c>
      <c r="S86" s="20">
        <v>0</v>
      </c>
      <c r="T86" s="20">
        <v>129.13999999999999</v>
      </c>
      <c r="U86" s="20">
        <v>0</v>
      </c>
      <c r="V86" s="20">
        <v>0</v>
      </c>
      <c r="W86" s="20">
        <v>129.13999999999999</v>
      </c>
      <c r="X86" s="20">
        <v>0</v>
      </c>
      <c r="Y86" s="20">
        <v>0</v>
      </c>
      <c r="Z86" s="20">
        <v>0</v>
      </c>
      <c r="AA86" s="20">
        <v>65</v>
      </c>
      <c r="AB86" s="20">
        <v>0</v>
      </c>
      <c r="AC86" s="20">
        <v>0</v>
      </c>
      <c r="AD86" s="20">
        <v>0</v>
      </c>
      <c r="AE86" s="20">
        <v>0</v>
      </c>
      <c r="AF86" s="20">
        <v>-29.02</v>
      </c>
      <c r="AG86" s="20">
        <v>43.16</v>
      </c>
      <c r="AH86" s="20">
        <v>24.63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0.03</v>
      </c>
      <c r="AQ86" s="20">
        <v>0</v>
      </c>
      <c r="AR86" s="20">
        <v>0.02</v>
      </c>
      <c r="AS86" s="20">
        <v>0</v>
      </c>
      <c r="AT86" s="11">
        <f t="shared" si="1"/>
        <v>431.11</v>
      </c>
      <c r="AU86" s="20">
        <v>0</v>
      </c>
      <c r="AV86" s="20">
        <v>0</v>
      </c>
      <c r="AW86" s="21">
        <v>86</v>
      </c>
      <c r="AX86" s="21">
        <v>360</v>
      </c>
      <c r="AY86" s="20">
        <v>157728.45000000001</v>
      </c>
      <c r="AZ86" s="20">
        <v>49500</v>
      </c>
      <c r="BA86" s="22">
        <v>90</v>
      </c>
      <c r="BB86" s="22">
        <v>40.239600000000003</v>
      </c>
      <c r="BC86" s="22">
        <v>6.94</v>
      </c>
      <c r="BD86" s="22"/>
      <c r="BE86" s="18" t="s">
        <v>1580</v>
      </c>
      <c r="BF86" s="15"/>
      <c r="BG86" s="18" t="s">
        <v>573</v>
      </c>
      <c r="BH86" s="18" t="s">
        <v>594</v>
      </c>
      <c r="BI86" s="18" t="s">
        <v>640</v>
      </c>
      <c r="BJ86" s="18" t="s">
        <v>3</v>
      </c>
      <c r="BK86" s="16" t="s">
        <v>1</v>
      </c>
      <c r="BL86" s="22">
        <v>173316.09383088001</v>
      </c>
      <c r="BM86" s="16" t="s">
        <v>36</v>
      </c>
      <c r="BN86" s="22"/>
      <c r="BO86" s="1">
        <v>36840</v>
      </c>
      <c r="BP86" s="1">
        <v>47818</v>
      </c>
      <c r="BQ86" s="14" t="s">
        <v>1726</v>
      </c>
      <c r="BR86" s="14" t="s">
        <v>1748</v>
      </c>
      <c r="BS86" s="14" t="s">
        <v>1728</v>
      </c>
      <c r="BT86" s="14" t="s">
        <v>1728</v>
      </c>
      <c r="BU86" s="22">
        <v>0</v>
      </c>
      <c r="BV86" s="22">
        <v>65</v>
      </c>
      <c r="BW86" s="22">
        <v>0</v>
      </c>
    </row>
    <row r="87" spans="1:75" s="2" customFormat="1" ht="18.2" customHeight="1" x14ac:dyDescent="0.15">
      <c r="A87" s="6">
        <v>85</v>
      </c>
      <c r="B87" s="7" t="s">
        <v>639</v>
      </c>
      <c r="C87" s="7" t="s">
        <v>35</v>
      </c>
      <c r="D87" s="8">
        <v>45170</v>
      </c>
      <c r="E87" s="9" t="s">
        <v>32</v>
      </c>
      <c r="F87" s="10">
        <v>125</v>
      </c>
      <c r="G87" s="10">
        <v>124</v>
      </c>
      <c r="H87" s="11">
        <v>24813.119999999999</v>
      </c>
      <c r="I87" s="11">
        <v>27213.31</v>
      </c>
      <c r="J87" s="11">
        <v>0</v>
      </c>
      <c r="K87" s="11">
        <v>52026.43</v>
      </c>
      <c r="L87" s="11">
        <v>355.23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52026.43</v>
      </c>
      <c r="S87" s="11">
        <v>43458.75</v>
      </c>
      <c r="T87" s="11">
        <v>212.15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43670.9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27568.54</v>
      </c>
      <c r="AV87" s="11">
        <v>43670.9</v>
      </c>
      <c r="AW87" s="12">
        <v>54</v>
      </c>
      <c r="AX87" s="12">
        <v>300</v>
      </c>
      <c r="AY87" s="11">
        <v>234178.13</v>
      </c>
      <c r="AZ87" s="11">
        <v>61200</v>
      </c>
      <c r="BA87" s="13">
        <v>85</v>
      </c>
      <c r="BB87" s="13">
        <v>72.258930555555594</v>
      </c>
      <c r="BC87" s="13">
        <v>10.26</v>
      </c>
      <c r="BD87" s="13"/>
      <c r="BE87" s="9" t="s">
        <v>1580</v>
      </c>
      <c r="BF87" s="6"/>
      <c r="BG87" s="9" t="s">
        <v>641</v>
      </c>
      <c r="BH87" s="9" t="s">
        <v>217</v>
      </c>
      <c r="BI87" s="9" t="s">
        <v>642</v>
      </c>
      <c r="BJ87" s="9" t="s">
        <v>1579</v>
      </c>
      <c r="BK87" s="7" t="s">
        <v>1</v>
      </c>
      <c r="BL87" s="13">
        <v>407423.96786728001</v>
      </c>
      <c r="BM87" s="7" t="s">
        <v>36</v>
      </c>
      <c r="BN87" s="13"/>
      <c r="BO87" s="14">
        <v>37692</v>
      </c>
      <c r="BP87" s="14">
        <v>46844</v>
      </c>
      <c r="BQ87" s="14" t="s">
        <v>1483</v>
      </c>
      <c r="BR87" s="14" t="s">
        <v>1777</v>
      </c>
      <c r="BS87" s="14">
        <v>44232</v>
      </c>
      <c r="BT87" s="14">
        <v>44862</v>
      </c>
      <c r="BU87" s="13">
        <v>19185.5</v>
      </c>
      <c r="BV87" s="13">
        <v>65</v>
      </c>
      <c r="BW87" s="13">
        <v>0</v>
      </c>
    </row>
    <row r="88" spans="1:75" s="2" customFormat="1" ht="18.2" customHeight="1" x14ac:dyDescent="0.15">
      <c r="A88" s="15">
        <v>86</v>
      </c>
      <c r="B88" s="16" t="s">
        <v>639</v>
      </c>
      <c r="C88" s="16" t="s">
        <v>35</v>
      </c>
      <c r="D88" s="17">
        <v>45170</v>
      </c>
      <c r="E88" s="18" t="s">
        <v>1021</v>
      </c>
      <c r="F88" s="19">
        <v>0</v>
      </c>
      <c r="G88" s="19">
        <v>0</v>
      </c>
      <c r="H88" s="20">
        <v>20623.64</v>
      </c>
      <c r="I88" s="20">
        <v>0</v>
      </c>
      <c r="J88" s="20">
        <v>0</v>
      </c>
      <c r="K88" s="20">
        <v>20623.64</v>
      </c>
      <c r="L88" s="20">
        <v>324.3</v>
      </c>
      <c r="M88" s="20">
        <v>0</v>
      </c>
      <c r="N88" s="20">
        <v>0</v>
      </c>
      <c r="O88" s="20">
        <v>324.3</v>
      </c>
      <c r="P88" s="20">
        <v>0</v>
      </c>
      <c r="Q88" s="20">
        <v>0</v>
      </c>
      <c r="R88" s="20">
        <v>20299.34</v>
      </c>
      <c r="S88" s="20">
        <v>0</v>
      </c>
      <c r="T88" s="20">
        <v>176.33</v>
      </c>
      <c r="U88" s="20">
        <v>0</v>
      </c>
      <c r="V88" s="20">
        <v>0</v>
      </c>
      <c r="W88" s="20">
        <v>176.33</v>
      </c>
      <c r="X88" s="20">
        <v>0</v>
      </c>
      <c r="Y88" s="20">
        <v>0</v>
      </c>
      <c r="Z88" s="20">
        <v>0</v>
      </c>
      <c r="AA88" s="20">
        <v>65</v>
      </c>
      <c r="AB88" s="20">
        <v>0</v>
      </c>
      <c r="AC88" s="20">
        <v>0</v>
      </c>
      <c r="AD88" s="20">
        <v>0</v>
      </c>
      <c r="AE88" s="20">
        <v>0</v>
      </c>
      <c r="AF88" s="20">
        <v>-4.6500000000000004</v>
      </c>
      <c r="AG88" s="20">
        <v>29.53</v>
      </c>
      <c r="AH88" s="20">
        <v>54.22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0.06</v>
      </c>
      <c r="AQ88" s="20">
        <v>0</v>
      </c>
      <c r="AR88" s="20">
        <v>0.06</v>
      </c>
      <c r="AS88" s="20">
        <v>0</v>
      </c>
      <c r="AT88" s="11">
        <f t="shared" si="1"/>
        <v>644.73</v>
      </c>
      <c r="AU88" s="20">
        <v>0</v>
      </c>
      <c r="AV88" s="20">
        <v>0</v>
      </c>
      <c r="AW88" s="21">
        <v>50</v>
      </c>
      <c r="AX88" s="21">
        <v>300</v>
      </c>
      <c r="AY88" s="20">
        <v>229928.95999999999</v>
      </c>
      <c r="AZ88" s="20">
        <v>54000</v>
      </c>
      <c r="BA88" s="22">
        <v>75.02</v>
      </c>
      <c r="BB88" s="22">
        <v>28.2010460518519</v>
      </c>
      <c r="BC88" s="22">
        <v>10.26</v>
      </c>
      <c r="BD88" s="22"/>
      <c r="BE88" s="18" t="s">
        <v>1580</v>
      </c>
      <c r="BF88" s="15"/>
      <c r="BG88" s="18" t="s">
        <v>641</v>
      </c>
      <c r="BH88" s="18" t="s">
        <v>217</v>
      </c>
      <c r="BI88" s="18" t="s">
        <v>642</v>
      </c>
      <c r="BJ88" s="18" t="s">
        <v>3</v>
      </c>
      <c r="BK88" s="16" t="s">
        <v>1</v>
      </c>
      <c r="BL88" s="22">
        <v>158966.08027663999</v>
      </c>
      <c r="BM88" s="16" t="s">
        <v>36</v>
      </c>
      <c r="BN88" s="22"/>
      <c r="BO88" s="1">
        <v>37582</v>
      </c>
      <c r="BP88" s="1">
        <v>46722</v>
      </c>
      <c r="BQ88" s="14" t="s">
        <v>1726</v>
      </c>
      <c r="BR88" s="14" t="s">
        <v>1748</v>
      </c>
      <c r="BS88" s="14" t="s">
        <v>1728</v>
      </c>
      <c r="BT88" s="14" t="s">
        <v>1728</v>
      </c>
      <c r="BU88" s="22">
        <v>0</v>
      </c>
      <c r="BV88" s="22">
        <v>65</v>
      </c>
      <c r="BW88" s="22">
        <v>0</v>
      </c>
    </row>
    <row r="89" spans="1:75" s="2" customFormat="1" ht="18.2" customHeight="1" x14ac:dyDescent="0.15">
      <c r="A89" s="6">
        <v>87</v>
      </c>
      <c r="B89" s="7" t="s">
        <v>639</v>
      </c>
      <c r="C89" s="7" t="s">
        <v>35</v>
      </c>
      <c r="D89" s="8">
        <v>45170</v>
      </c>
      <c r="E89" s="9" t="s">
        <v>302</v>
      </c>
      <c r="F89" s="10">
        <v>121</v>
      </c>
      <c r="G89" s="10">
        <v>120</v>
      </c>
      <c r="H89" s="11">
        <v>23738.29</v>
      </c>
      <c r="I89" s="11">
        <v>27407.95</v>
      </c>
      <c r="J89" s="11">
        <v>0</v>
      </c>
      <c r="K89" s="11">
        <v>51146.239999999998</v>
      </c>
      <c r="L89" s="11">
        <v>364.42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51146.239999999998</v>
      </c>
      <c r="S89" s="11">
        <v>41245.03</v>
      </c>
      <c r="T89" s="11">
        <v>202.96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41447.99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27772.37</v>
      </c>
      <c r="AV89" s="11">
        <v>41447.99</v>
      </c>
      <c r="AW89" s="12">
        <v>51</v>
      </c>
      <c r="AX89" s="12">
        <v>300</v>
      </c>
      <c r="AY89" s="11">
        <v>231664.32</v>
      </c>
      <c r="AZ89" s="11">
        <v>61200</v>
      </c>
      <c r="BA89" s="13">
        <v>85</v>
      </c>
      <c r="BB89" s="13">
        <v>71.036444444444399</v>
      </c>
      <c r="BC89" s="13">
        <v>10.26</v>
      </c>
      <c r="BD89" s="13"/>
      <c r="BE89" s="9" t="s">
        <v>1580</v>
      </c>
      <c r="BF89" s="6"/>
      <c r="BG89" s="9" t="s">
        <v>641</v>
      </c>
      <c r="BH89" s="9" t="s">
        <v>217</v>
      </c>
      <c r="BI89" s="9" t="s">
        <v>642</v>
      </c>
      <c r="BJ89" s="9" t="s">
        <v>1579</v>
      </c>
      <c r="BK89" s="7" t="s">
        <v>1</v>
      </c>
      <c r="BL89" s="13">
        <v>400531.11547904002</v>
      </c>
      <c r="BM89" s="7" t="s">
        <v>36</v>
      </c>
      <c r="BN89" s="13"/>
      <c r="BO89" s="14">
        <v>37601</v>
      </c>
      <c r="BP89" s="14">
        <v>46753</v>
      </c>
      <c r="BQ89" s="14" t="s">
        <v>1458</v>
      </c>
      <c r="BR89" s="14" t="s">
        <v>1752</v>
      </c>
      <c r="BS89" s="14">
        <v>44232</v>
      </c>
      <c r="BT89" s="14">
        <v>44862</v>
      </c>
      <c r="BU89" s="13">
        <v>16081.29</v>
      </c>
      <c r="BV89" s="13">
        <v>65</v>
      </c>
      <c r="BW89" s="13">
        <v>0</v>
      </c>
    </row>
    <row r="90" spans="1:75" s="2" customFormat="1" ht="18.2" customHeight="1" x14ac:dyDescent="0.15">
      <c r="A90" s="15">
        <v>88</v>
      </c>
      <c r="B90" s="16" t="s">
        <v>639</v>
      </c>
      <c r="C90" s="16" t="s">
        <v>35</v>
      </c>
      <c r="D90" s="17">
        <v>45170</v>
      </c>
      <c r="E90" s="18" t="s">
        <v>45</v>
      </c>
      <c r="F90" s="19">
        <v>194</v>
      </c>
      <c r="G90" s="19">
        <v>193</v>
      </c>
      <c r="H90" s="20">
        <v>25864.13</v>
      </c>
      <c r="I90" s="20">
        <v>35883.61</v>
      </c>
      <c r="J90" s="20">
        <v>0</v>
      </c>
      <c r="K90" s="20">
        <v>61747.74</v>
      </c>
      <c r="L90" s="20">
        <v>379.13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61747.74</v>
      </c>
      <c r="S90" s="20">
        <v>80485.350000000006</v>
      </c>
      <c r="T90" s="20">
        <v>220.71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80706.06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36262.74</v>
      </c>
      <c r="AV90" s="20">
        <v>80706.06</v>
      </c>
      <c r="AW90" s="21">
        <v>53</v>
      </c>
      <c r="AX90" s="21">
        <v>300</v>
      </c>
      <c r="AY90" s="20">
        <v>233495.14</v>
      </c>
      <c r="AZ90" s="20">
        <v>64800</v>
      </c>
      <c r="BA90" s="22">
        <v>90</v>
      </c>
      <c r="BB90" s="22">
        <v>85.760750000000002</v>
      </c>
      <c r="BC90" s="22">
        <v>10.24</v>
      </c>
      <c r="BD90" s="22"/>
      <c r="BE90" s="18" t="s">
        <v>1580</v>
      </c>
      <c r="BF90" s="15"/>
      <c r="BG90" s="18" t="s">
        <v>641</v>
      </c>
      <c r="BH90" s="18" t="s">
        <v>217</v>
      </c>
      <c r="BI90" s="18" t="s">
        <v>642</v>
      </c>
      <c r="BJ90" s="18" t="s">
        <v>1579</v>
      </c>
      <c r="BK90" s="16" t="s">
        <v>1</v>
      </c>
      <c r="BL90" s="22">
        <v>483552.47972304001</v>
      </c>
      <c r="BM90" s="16" t="s">
        <v>36</v>
      </c>
      <c r="BN90" s="22"/>
      <c r="BO90" s="1">
        <v>37656</v>
      </c>
      <c r="BP90" s="1">
        <v>46813</v>
      </c>
      <c r="BQ90" s="14" t="s">
        <v>1512</v>
      </c>
      <c r="BR90" s="14" t="s">
        <v>1768</v>
      </c>
      <c r="BS90" s="14">
        <v>43262</v>
      </c>
      <c r="BT90" s="14">
        <v>43892</v>
      </c>
      <c r="BU90" s="22">
        <v>23732.6</v>
      </c>
      <c r="BV90" s="22">
        <v>65</v>
      </c>
      <c r="BW90" s="22">
        <v>0</v>
      </c>
    </row>
    <row r="91" spans="1:75" s="2" customFormat="1" ht="18.2" customHeight="1" x14ac:dyDescent="0.15">
      <c r="A91" s="6">
        <v>89</v>
      </c>
      <c r="B91" s="7" t="s">
        <v>639</v>
      </c>
      <c r="C91" s="7" t="s">
        <v>35</v>
      </c>
      <c r="D91" s="8">
        <v>45170</v>
      </c>
      <c r="E91" s="9" t="s">
        <v>239</v>
      </c>
      <c r="F91" s="10">
        <v>174</v>
      </c>
      <c r="G91" s="10">
        <v>173</v>
      </c>
      <c r="H91" s="11">
        <v>25864.13</v>
      </c>
      <c r="I91" s="11">
        <v>34300.57</v>
      </c>
      <c r="J91" s="11">
        <v>0</v>
      </c>
      <c r="K91" s="11">
        <v>60164.7</v>
      </c>
      <c r="L91" s="11">
        <v>379.13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60164.7</v>
      </c>
      <c r="S91" s="11">
        <v>70071.59</v>
      </c>
      <c r="T91" s="11">
        <v>220.71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70292.3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34679.699999999997</v>
      </c>
      <c r="AV91" s="11">
        <v>70292.3</v>
      </c>
      <c r="AW91" s="12">
        <v>53</v>
      </c>
      <c r="AX91" s="12">
        <v>300</v>
      </c>
      <c r="AY91" s="11">
        <v>233356.82</v>
      </c>
      <c r="AZ91" s="11">
        <v>64800</v>
      </c>
      <c r="BA91" s="13">
        <v>90</v>
      </c>
      <c r="BB91" s="13">
        <v>83.562083333333305</v>
      </c>
      <c r="BC91" s="13">
        <v>10.24</v>
      </c>
      <c r="BD91" s="13"/>
      <c r="BE91" s="9" t="s">
        <v>1580</v>
      </c>
      <c r="BF91" s="6"/>
      <c r="BG91" s="9" t="s">
        <v>641</v>
      </c>
      <c r="BH91" s="9" t="s">
        <v>217</v>
      </c>
      <c r="BI91" s="9" t="s">
        <v>642</v>
      </c>
      <c r="BJ91" s="9" t="s">
        <v>1579</v>
      </c>
      <c r="BK91" s="7" t="s">
        <v>1</v>
      </c>
      <c r="BL91" s="13">
        <v>471155.54151120002</v>
      </c>
      <c r="BM91" s="7" t="s">
        <v>36</v>
      </c>
      <c r="BN91" s="13"/>
      <c r="BO91" s="14">
        <v>37652</v>
      </c>
      <c r="BP91" s="14">
        <v>46813</v>
      </c>
      <c r="BQ91" s="14" t="s">
        <v>1862</v>
      </c>
      <c r="BR91" s="14" t="s">
        <v>1863</v>
      </c>
      <c r="BS91" s="14">
        <v>43262</v>
      </c>
      <c r="BT91" s="14">
        <v>43892</v>
      </c>
      <c r="BU91" s="13">
        <v>24722.45</v>
      </c>
      <c r="BV91" s="13">
        <v>65</v>
      </c>
      <c r="BW91" s="13">
        <v>0</v>
      </c>
    </row>
    <row r="92" spans="1:75" s="2" customFormat="1" ht="18.2" customHeight="1" x14ac:dyDescent="0.15">
      <c r="A92" s="15">
        <v>90</v>
      </c>
      <c r="B92" s="16" t="s">
        <v>639</v>
      </c>
      <c r="C92" s="16" t="s">
        <v>35</v>
      </c>
      <c r="D92" s="17">
        <v>45170</v>
      </c>
      <c r="E92" s="18" t="s">
        <v>263</v>
      </c>
      <c r="F92" s="19">
        <v>138</v>
      </c>
      <c r="G92" s="19">
        <v>137</v>
      </c>
      <c r="H92" s="20">
        <v>26268.66</v>
      </c>
      <c r="I92" s="20">
        <v>30407.42</v>
      </c>
      <c r="J92" s="20">
        <v>0</v>
      </c>
      <c r="K92" s="20">
        <v>56676.08</v>
      </c>
      <c r="L92" s="20">
        <v>376.16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56676.08</v>
      </c>
      <c r="S92" s="20">
        <v>52497.46</v>
      </c>
      <c r="T92" s="20">
        <v>224.6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52722.06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11">
        <f t="shared" si="1"/>
        <v>0</v>
      </c>
      <c r="AU92" s="20">
        <v>30783.58</v>
      </c>
      <c r="AV92" s="20">
        <v>52722.06</v>
      </c>
      <c r="AW92" s="21">
        <v>54</v>
      </c>
      <c r="AX92" s="21">
        <v>300</v>
      </c>
      <c r="AY92" s="20">
        <v>234414.5</v>
      </c>
      <c r="AZ92" s="20">
        <v>64800</v>
      </c>
      <c r="BA92" s="22">
        <v>90</v>
      </c>
      <c r="BB92" s="22">
        <v>78.716777777777807</v>
      </c>
      <c r="BC92" s="22">
        <v>10.26</v>
      </c>
      <c r="BD92" s="22"/>
      <c r="BE92" s="18" t="s">
        <v>1580</v>
      </c>
      <c r="BF92" s="15"/>
      <c r="BG92" s="18" t="s">
        <v>641</v>
      </c>
      <c r="BH92" s="18" t="s">
        <v>217</v>
      </c>
      <c r="BI92" s="18" t="s">
        <v>642</v>
      </c>
      <c r="BJ92" s="18" t="s">
        <v>1579</v>
      </c>
      <c r="BK92" s="16" t="s">
        <v>1</v>
      </c>
      <c r="BL92" s="22">
        <v>443835.82338368002</v>
      </c>
      <c r="BM92" s="16" t="s">
        <v>36</v>
      </c>
      <c r="BN92" s="22"/>
      <c r="BO92" s="1">
        <v>37699</v>
      </c>
      <c r="BP92" s="1">
        <v>46844</v>
      </c>
      <c r="BQ92" s="14" t="s">
        <v>1484</v>
      </c>
      <c r="BR92" s="14" t="s">
        <v>1742</v>
      </c>
      <c r="BS92" s="14">
        <v>44232</v>
      </c>
      <c r="BT92" s="14">
        <v>44862</v>
      </c>
      <c r="BU92" s="22">
        <v>21146.61</v>
      </c>
      <c r="BV92" s="22">
        <v>65</v>
      </c>
      <c r="BW92" s="22">
        <v>0</v>
      </c>
    </row>
    <row r="93" spans="1:75" s="2" customFormat="1" ht="18.2" customHeight="1" x14ac:dyDescent="0.15">
      <c r="A93" s="6">
        <v>91</v>
      </c>
      <c r="B93" s="7" t="s">
        <v>639</v>
      </c>
      <c r="C93" s="7" t="s">
        <v>35</v>
      </c>
      <c r="D93" s="8">
        <v>45170</v>
      </c>
      <c r="E93" s="9" t="s">
        <v>485</v>
      </c>
      <c r="F93" s="10">
        <v>113</v>
      </c>
      <c r="G93" s="10">
        <v>112</v>
      </c>
      <c r="H93" s="11">
        <v>26555.89</v>
      </c>
      <c r="I93" s="11">
        <v>26891.59</v>
      </c>
      <c r="J93" s="11">
        <v>0</v>
      </c>
      <c r="K93" s="11">
        <v>53447.48</v>
      </c>
      <c r="L93" s="11">
        <v>372.27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53447.48</v>
      </c>
      <c r="S93" s="11">
        <v>40151.360000000001</v>
      </c>
      <c r="T93" s="11">
        <v>225.73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40377.089999999997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f t="shared" si="1"/>
        <v>0</v>
      </c>
      <c r="AU93" s="11">
        <v>27263.86</v>
      </c>
      <c r="AV93" s="11">
        <v>40377.089999999997</v>
      </c>
      <c r="AW93" s="12">
        <v>55</v>
      </c>
      <c r="AX93" s="12">
        <v>300</v>
      </c>
      <c r="AY93" s="11">
        <v>235708.92</v>
      </c>
      <c r="AZ93" s="11">
        <v>64800</v>
      </c>
      <c r="BA93" s="13">
        <v>90</v>
      </c>
      <c r="BB93" s="13">
        <v>74.232611111111098</v>
      </c>
      <c r="BC93" s="13">
        <v>10.199999999999999</v>
      </c>
      <c r="BD93" s="13"/>
      <c r="BE93" s="9" t="s">
        <v>1578</v>
      </c>
      <c r="BF93" s="6"/>
      <c r="BG93" s="9" t="s">
        <v>641</v>
      </c>
      <c r="BH93" s="9" t="s">
        <v>217</v>
      </c>
      <c r="BI93" s="9" t="s">
        <v>642</v>
      </c>
      <c r="BJ93" s="9" t="s">
        <v>1579</v>
      </c>
      <c r="BK93" s="7" t="s">
        <v>1</v>
      </c>
      <c r="BL93" s="13">
        <v>418552.34683807997</v>
      </c>
      <c r="BM93" s="7" t="s">
        <v>36</v>
      </c>
      <c r="BN93" s="13"/>
      <c r="BO93" s="14">
        <v>37722</v>
      </c>
      <c r="BP93" s="14">
        <v>46874</v>
      </c>
      <c r="BQ93" s="14" t="s">
        <v>1483</v>
      </c>
      <c r="BR93" s="14" t="s">
        <v>1777</v>
      </c>
      <c r="BS93" s="14">
        <v>44232</v>
      </c>
      <c r="BT93" s="14">
        <v>44862</v>
      </c>
      <c r="BU93" s="13">
        <v>15488.91</v>
      </c>
      <c r="BV93" s="13">
        <v>65</v>
      </c>
      <c r="BW93" s="13">
        <v>0</v>
      </c>
    </row>
    <row r="94" spans="1:75" s="2" customFormat="1" ht="18.2" customHeight="1" x14ac:dyDescent="0.15">
      <c r="A94" s="15">
        <v>92</v>
      </c>
      <c r="B94" s="16" t="s">
        <v>639</v>
      </c>
      <c r="C94" s="16" t="s">
        <v>35</v>
      </c>
      <c r="D94" s="17">
        <v>45170</v>
      </c>
      <c r="E94" s="18" t="s">
        <v>1022</v>
      </c>
      <c r="F94" s="19">
        <v>1</v>
      </c>
      <c r="G94" s="19">
        <v>1</v>
      </c>
      <c r="H94" s="20">
        <v>0</v>
      </c>
      <c r="I94" s="20">
        <v>1031.3399999999999</v>
      </c>
      <c r="J94" s="20">
        <v>0</v>
      </c>
      <c r="K94" s="20">
        <v>1031.3399999999999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1031.3399999999999</v>
      </c>
      <c r="S94" s="20">
        <v>4.08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4.08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1031.3399999999999</v>
      </c>
      <c r="AV94" s="20">
        <v>4.08</v>
      </c>
      <c r="AW94" s="21">
        <v>176</v>
      </c>
      <c r="AX94" s="21">
        <v>300</v>
      </c>
      <c r="AY94" s="20">
        <v>266077.96999999997</v>
      </c>
      <c r="AZ94" s="20">
        <v>70200</v>
      </c>
      <c r="BA94" s="22">
        <v>90</v>
      </c>
      <c r="BB94" s="22">
        <v>1.32223076923077</v>
      </c>
      <c r="BC94" s="22">
        <v>8.9</v>
      </c>
      <c r="BD94" s="22"/>
      <c r="BE94" s="18" t="s">
        <v>1580</v>
      </c>
      <c r="BF94" s="15"/>
      <c r="BG94" s="18" t="s">
        <v>641</v>
      </c>
      <c r="BH94" s="18" t="s">
        <v>217</v>
      </c>
      <c r="BI94" s="18" t="s">
        <v>642</v>
      </c>
      <c r="BJ94" s="18" t="s">
        <v>4</v>
      </c>
      <c r="BK94" s="16" t="s">
        <v>1</v>
      </c>
      <c r="BL94" s="22">
        <v>8076.5225486400004</v>
      </c>
      <c r="BM94" s="16" t="s">
        <v>36</v>
      </c>
      <c r="BN94" s="22"/>
      <c r="BO94" s="1">
        <v>38084</v>
      </c>
      <c r="BP94" s="1">
        <v>47239</v>
      </c>
      <c r="BQ94" s="14" t="s">
        <v>1502</v>
      </c>
      <c r="BR94" s="14" t="s">
        <v>1725</v>
      </c>
      <c r="BS94" s="14" t="s">
        <v>1728</v>
      </c>
      <c r="BT94" s="14" t="s">
        <v>1728</v>
      </c>
      <c r="BU94" s="22">
        <v>98.72</v>
      </c>
      <c r="BV94" s="22">
        <v>0</v>
      </c>
      <c r="BW94" s="22">
        <v>0</v>
      </c>
    </row>
    <row r="95" spans="1:75" s="2" customFormat="1" ht="18.2" customHeight="1" x14ac:dyDescent="0.15">
      <c r="A95" s="6">
        <v>93</v>
      </c>
      <c r="B95" s="7" t="s">
        <v>639</v>
      </c>
      <c r="C95" s="7" t="s">
        <v>35</v>
      </c>
      <c r="D95" s="8">
        <v>45170</v>
      </c>
      <c r="E95" s="9" t="s">
        <v>1023</v>
      </c>
      <c r="F95" s="10">
        <v>0</v>
      </c>
      <c r="G95" s="10">
        <v>0</v>
      </c>
      <c r="H95" s="11">
        <v>30938.93</v>
      </c>
      <c r="I95" s="11">
        <v>0</v>
      </c>
      <c r="J95" s="11">
        <v>0</v>
      </c>
      <c r="K95" s="11">
        <v>30938.93</v>
      </c>
      <c r="L95" s="11">
        <v>371.64</v>
      </c>
      <c r="M95" s="11">
        <v>0</v>
      </c>
      <c r="N95" s="11">
        <v>0</v>
      </c>
      <c r="O95" s="11">
        <v>371.64</v>
      </c>
      <c r="P95" s="11">
        <v>0</v>
      </c>
      <c r="Q95" s="11">
        <v>0</v>
      </c>
      <c r="R95" s="11">
        <v>30567.29</v>
      </c>
      <c r="S95" s="11">
        <v>0</v>
      </c>
      <c r="T95" s="11">
        <v>248.54</v>
      </c>
      <c r="U95" s="11">
        <v>0</v>
      </c>
      <c r="V95" s="11">
        <v>0</v>
      </c>
      <c r="W95" s="11">
        <v>248.54</v>
      </c>
      <c r="X95" s="11">
        <v>0</v>
      </c>
      <c r="Y95" s="11">
        <v>0</v>
      </c>
      <c r="Z95" s="11">
        <v>0</v>
      </c>
      <c r="AA95" s="11">
        <v>65</v>
      </c>
      <c r="AB95" s="11">
        <v>0</v>
      </c>
      <c r="AC95" s="11">
        <v>0</v>
      </c>
      <c r="AD95" s="11">
        <v>0</v>
      </c>
      <c r="AE95" s="11">
        <v>0</v>
      </c>
      <c r="AF95" s="11">
        <v>13.44</v>
      </c>
      <c r="AG95" s="11">
        <v>35.51</v>
      </c>
      <c r="AH95" s="11">
        <v>40.799999999999997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12.09</v>
      </c>
      <c r="AQ95" s="11">
        <v>0</v>
      </c>
      <c r="AR95" s="11">
        <v>8.07</v>
      </c>
      <c r="AS95" s="11">
        <v>0</v>
      </c>
      <c r="AT95" s="11">
        <f t="shared" si="1"/>
        <v>778.94999999999993</v>
      </c>
      <c r="AU95" s="11">
        <v>0</v>
      </c>
      <c r="AV95" s="11">
        <v>0</v>
      </c>
      <c r="AW95" s="12">
        <v>63</v>
      </c>
      <c r="AX95" s="12">
        <v>300</v>
      </c>
      <c r="AY95" s="11">
        <v>261078.87</v>
      </c>
      <c r="AZ95" s="11">
        <v>70200</v>
      </c>
      <c r="BA95" s="13">
        <v>90</v>
      </c>
      <c r="BB95" s="13">
        <v>39.188833333333299</v>
      </c>
      <c r="BC95" s="13">
        <v>9.64</v>
      </c>
      <c r="BD95" s="13"/>
      <c r="BE95" s="9" t="s">
        <v>1580</v>
      </c>
      <c r="BF95" s="6"/>
      <c r="BG95" s="9" t="s">
        <v>641</v>
      </c>
      <c r="BH95" s="9" t="s">
        <v>217</v>
      </c>
      <c r="BI95" s="9" t="s">
        <v>642</v>
      </c>
      <c r="BJ95" s="9" t="s">
        <v>3</v>
      </c>
      <c r="BK95" s="7" t="s">
        <v>1</v>
      </c>
      <c r="BL95" s="13">
        <v>239375.38244983999</v>
      </c>
      <c r="BM95" s="7" t="s">
        <v>36</v>
      </c>
      <c r="BN95" s="13"/>
      <c r="BO95" s="14">
        <v>37974</v>
      </c>
      <c r="BP95" s="14">
        <v>47119</v>
      </c>
      <c r="BQ95" s="14" t="s">
        <v>1726</v>
      </c>
      <c r="BR95" s="14" t="s">
        <v>1748</v>
      </c>
      <c r="BS95" s="14" t="s">
        <v>1728</v>
      </c>
      <c r="BT95" s="14" t="s">
        <v>1728</v>
      </c>
      <c r="BU95" s="13">
        <v>0</v>
      </c>
      <c r="BV95" s="13">
        <v>65</v>
      </c>
      <c r="BW95" s="13">
        <v>0</v>
      </c>
    </row>
    <row r="96" spans="1:75" s="2" customFormat="1" ht="18.2" customHeight="1" x14ac:dyDescent="0.15">
      <c r="A96" s="15">
        <v>94</v>
      </c>
      <c r="B96" s="16" t="s">
        <v>639</v>
      </c>
      <c r="C96" s="16" t="s">
        <v>35</v>
      </c>
      <c r="D96" s="17">
        <v>45170</v>
      </c>
      <c r="E96" s="18" t="s">
        <v>361</v>
      </c>
      <c r="F96" s="19">
        <v>139</v>
      </c>
      <c r="G96" s="19">
        <v>138</v>
      </c>
      <c r="H96" s="20">
        <v>34572.79</v>
      </c>
      <c r="I96" s="20">
        <v>27151.88</v>
      </c>
      <c r="J96" s="20">
        <v>0</v>
      </c>
      <c r="K96" s="20">
        <v>61724.67</v>
      </c>
      <c r="L96" s="20">
        <v>339.49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61724.67</v>
      </c>
      <c r="S96" s="20">
        <v>62366.9</v>
      </c>
      <c r="T96" s="20">
        <v>304.52999999999997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62671.43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27491.37</v>
      </c>
      <c r="AV96" s="20">
        <v>62671.43</v>
      </c>
      <c r="AW96" s="21">
        <v>72</v>
      </c>
      <c r="AX96" s="21">
        <v>300</v>
      </c>
      <c r="AY96" s="20">
        <v>284000</v>
      </c>
      <c r="AZ96" s="20">
        <v>67850.179999999993</v>
      </c>
      <c r="BA96" s="22">
        <v>82</v>
      </c>
      <c r="BB96" s="22">
        <v>74.597045136799906</v>
      </c>
      <c r="BC96" s="22">
        <v>10.57</v>
      </c>
      <c r="BD96" s="22"/>
      <c r="BE96" s="18" t="s">
        <v>1580</v>
      </c>
      <c r="BF96" s="15"/>
      <c r="BG96" s="18" t="s">
        <v>641</v>
      </c>
      <c r="BH96" s="18" t="s">
        <v>217</v>
      </c>
      <c r="BI96" s="18" t="s">
        <v>642</v>
      </c>
      <c r="BJ96" s="18" t="s">
        <v>1579</v>
      </c>
      <c r="BK96" s="16" t="s">
        <v>1</v>
      </c>
      <c r="BL96" s="22">
        <v>483371.81633831997</v>
      </c>
      <c r="BM96" s="16" t="s">
        <v>36</v>
      </c>
      <c r="BN96" s="22"/>
      <c r="BO96" s="1">
        <v>38231</v>
      </c>
      <c r="BP96" s="1">
        <v>47392</v>
      </c>
      <c r="BQ96" s="14" t="s">
        <v>1467</v>
      </c>
      <c r="BR96" s="14" t="s">
        <v>1744</v>
      </c>
      <c r="BS96" s="14">
        <v>44232</v>
      </c>
      <c r="BT96" s="14">
        <v>44862</v>
      </c>
      <c r="BU96" s="22">
        <v>10753.4</v>
      </c>
      <c r="BV96" s="22">
        <v>0</v>
      </c>
      <c r="BW96" s="22">
        <v>0</v>
      </c>
    </row>
    <row r="97" spans="1:75" s="2" customFormat="1" ht="18.2" customHeight="1" x14ac:dyDescent="0.15">
      <c r="A97" s="6">
        <v>95</v>
      </c>
      <c r="B97" s="7" t="s">
        <v>639</v>
      </c>
      <c r="C97" s="7" t="s">
        <v>35</v>
      </c>
      <c r="D97" s="8">
        <v>45170</v>
      </c>
      <c r="E97" s="9" t="s">
        <v>264</v>
      </c>
      <c r="F97" s="10">
        <v>128</v>
      </c>
      <c r="G97" s="10">
        <v>127</v>
      </c>
      <c r="H97" s="11">
        <v>35970.76</v>
      </c>
      <c r="I97" s="11">
        <v>26682.29</v>
      </c>
      <c r="J97" s="11">
        <v>0</v>
      </c>
      <c r="K97" s="11">
        <v>62653.05</v>
      </c>
      <c r="L97" s="11">
        <v>351.16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62653.05</v>
      </c>
      <c r="S97" s="11">
        <v>59512.91</v>
      </c>
      <c r="T97" s="11">
        <v>322.24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59835.15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27033.45</v>
      </c>
      <c r="AV97" s="11">
        <v>59835.15</v>
      </c>
      <c r="AW97" s="12">
        <v>72</v>
      </c>
      <c r="AX97" s="12">
        <v>300</v>
      </c>
      <c r="AY97" s="11">
        <v>267500</v>
      </c>
      <c r="AZ97" s="11">
        <v>69993.460000000006</v>
      </c>
      <c r="BA97" s="13">
        <v>90</v>
      </c>
      <c r="BB97" s="13">
        <v>80.5614481695861</v>
      </c>
      <c r="BC97" s="13">
        <v>10.75</v>
      </c>
      <c r="BD97" s="13"/>
      <c r="BE97" s="9" t="s">
        <v>1580</v>
      </c>
      <c r="BF97" s="6"/>
      <c r="BG97" s="9" t="s">
        <v>641</v>
      </c>
      <c r="BH97" s="9" t="s">
        <v>217</v>
      </c>
      <c r="BI97" s="9" t="s">
        <v>642</v>
      </c>
      <c r="BJ97" s="9" t="s">
        <v>1579</v>
      </c>
      <c r="BK97" s="7" t="s">
        <v>1</v>
      </c>
      <c r="BL97" s="13">
        <v>490642.04924279999</v>
      </c>
      <c r="BM97" s="7" t="s">
        <v>36</v>
      </c>
      <c r="BN97" s="13"/>
      <c r="BO97" s="14">
        <v>38240</v>
      </c>
      <c r="BP97" s="14">
        <v>47392</v>
      </c>
      <c r="BQ97" s="14" t="s">
        <v>1456</v>
      </c>
      <c r="BR97" s="14" t="s">
        <v>1760</v>
      </c>
      <c r="BS97" s="14">
        <v>44232</v>
      </c>
      <c r="BT97" s="14">
        <v>44862</v>
      </c>
      <c r="BU97" s="13">
        <v>10280.01</v>
      </c>
      <c r="BV97" s="13">
        <v>0</v>
      </c>
      <c r="BW97" s="13">
        <v>0</v>
      </c>
    </row>
    <row r="98" spans="1:75" s="2" customFormat="1" ht="18.2" customHeight="1" x14ac:dyDescent="0.15">
      <c r="A98" s="15">
        <v>96</v>
      </c>
      <c r="B98" s="16" t="s">
        <v>639</v>
      </c>
      <c r="C98" s="16" t="s">
        <v>35</v>
      </c>
      <c r="D98" s="17">
        <v>45170</v>
      </c>
      <c r="E98" s="18" t="s">
        <v>285</v>
      </c>
      <c r="F98" s="19">
        <v>119</v>
      </c>
      <c r="G98" s="19">
        <v>118</v>
      </c>
      <c r="H98" s="20">
        <v>35041.06</v>
      </c>
      <c r="I98" s="20">
        <v>26901.46</v>
      </c>
      <c r="J98" s="20">
        <v>0</v>
      </c>
      <c r="K98" s="20">
        <v>61942.52</v>
      </c>
      <c r="L98" s="20">
        <v>353.54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61942.52</v>
      </c>
      <c r="S98" s="20">
        <v>48547.31</v>
      </c>
      <c r="T98" s="20">
        <v>284.70999999999998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48832.02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27255</v>
      </c>
      <c r="AV98" s="20">
        <v>48832.02</v>
      </c>
      <c r="AW98" s="21">
        <v>72</v>
      </c>
      <c r="AX98" s="21">
        <v>300</v>
      </c>
      <c r="AY98" s="20">
        <v>277600</v>
      </c>
      <c r="AZ98" s="20">
        <v>71621.990000000005</v>
      </c>
      <c r="BA98" s="22">
        <v>89</v>
      </c>
      <c r="BB98" s="22">
        <v>76.971950653702905</v>
      </c>
      <c r="BC98" s="22">
        <v>9.75</v>
      </c>
      <c r="BD98" s="22"/>
      <c r="BE98" s="18" t="s">
        <v>1580</v>
      </c>
      <c r="BF98" s="15"/>
      <c r="BG98" s="18" t="s">
        <v>641</v>
      </c>
      <c r="BH98" s="18" t="s">
        <v>217</v>
      </c>
      <c r="BI98" s="18" t="s">
        <v>642</v>
      </c>
      <c r="BJ98" s="18" t="s">
        <v>1579</v>
      </c>
      <c r="BK98" s="16" t="s">
        <v>1</v>
      </c>
      <c r="BL98" s="22">
        <v>485077.82060192002</v>
      </c>
      <c r="BM98" s="16" t="s">
        <v>36</v>
      </c>
      <c r="BN98" s="22"/>
      <c r="BO98" s="1">
        <v>38252</v>
      </c>
      <c r="BP98" s="1">
        <v>47392</v>
      </c>
      <c r="BQ98" s="14" t="s">
        <v>1460</v>
      </c>
      <c r="BR98" s="14" t="s">
        <v>1755</v>
      </c>
      <c r="BS98" s="14">
        <v>44232</v>
      </c>
      <c r="BT98" s="14">
        <v>44862</v>
      </c>
      <c r="BU98" s="22">
        <v>9401</v>
      </c>
      <c r="BV98" s="22">
        <v>0</v>
      </c>
      <c r="BW98" s="22">
        <v>0</v>
      </c>
    </row>
    <row r="99" spans="1:75" s="2" customFormat="1" ht="18.2" customHeight="1" x14ac:dyDescent="0.15">
      <c r="A99" s="6">
        <v>97</v>
      </c>
      <c r="B99" s="7" t="s">
        <v>639</v>
      </c>
      <c r="C99" s="7" t="s">
        <v>35</v>
      </c>
      <c r="D99" s="8">
        <v>45170</v>
      </c>
      <c r="E99" s="9" t="s">
        <v>11</v>
      </c>
      <c r="F99" s="10">
        <v>149</v>
      </c>
      <c r="G99" s="10">
        <v>148</v>
      </c>
      <c r="H99" s="11">
        <v>42640.11</v>
      </c>
      <c r="I99" s="11">
        <v>28157.35</v>
      </c>
      <c r="J99" s="11">
        <v>0</v>
      </c>
      <c r="K99" s="11">
        <v>70797.460000000006</v>
      </c>
      <c r="L99" s="11">
        <v>339.59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70797.460000000006</v>
      </c>
      <c r="S99" s="11">
        <v>78244.95</v>
      </c>
      <c r="T99" s="11">
        <v>374.52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78619.47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28496.94</v>
      </c>
      <c r="AV99" s="11">
        <v>78619.47</v>
      </c>
      <c r="AW99" s="12">
        <v>84</v>
      </c>
      <c r="AX99" s="12">
        <v>300</v>
      </c>
      <c r="AY99" s="11">
        <v>300000</v>
      </c>
      <c r="AZ99" s="11">
        <v>75404.289999999994</v>
      </c>
      <c r="BA99" s="13">
        <v>90</v>
      </c>
      <c r="BB99" s="13">
        <v>84.501444148602204</v>
      </c>
      <c r="BC99" s="13">
        <v>10.54</v>
      </c>
      <c r="BD99" s="13"/>
      <c r="BE99" s="9" t="s">
        <v>1580</v>
      </c>
      <c r="BF99" s="6"/>
      <c r="BG99" s="9" t="s">
        <v>591</v>
      </c>
      <c r="BH99" s="9" t="s">
        <v>601</v>
      </c>
      <c r="BI99" s="9" t="s">
        <v>602</v>
      </c>
      <c r="BJ99" s="9" t="s">
        <v>1579</v>
      </c>
      <c r="BK99" s="7" t="s">
        <v>1</v>
      </c>
      <c r="BL99" s="13">
        <v>554421.70581615996</v>
      </c>
      <c r="BM99" s="7" t="s">
        <v>36</v>
      </c>
      <c r="BN99" s="13"/>
      <c r="BO99" s="14">
        <v>38601</v>
      </c>
      <c r="BP99" s="14">
        <v>47757</v>
      </c>
      <c r="BQ99" s="14" t="s">
        <v>1471</v>
      </c>
      <c r="BR99" s="14" t="s">
        <v>1753</v>
      </c>
      <c r="BS99" s="14">
        <v>44232</v>
      </c>
      <c r="BT99" s="14">
        <v>44862</v>
      </c>
      <c r="BU99" s="13">
        <v>12790.44</v>
      </c>
      <c r="BV99" s="13">
        <v>0</v>
      </c>
      <c r="BW99" s="13">
        <v>0</v>
      </c>
    </row>
    <row r="100" spans="1:75" s="2" customFormat="1" ht="18.2" customHeight="1" x14ac:dyDescent="0.15">
      <c r="A100" s="15">
        <v>98</v>
      </c>
      <c r="B100" s="16" t="s">
        <v>639</v>
      </c>
      <c r="C100" s="16" t="s">
        <v>35</v>
      </c>
      <c r="D100" s="17">
        <v>45170</v>
      </c>
      <c r="E100" s="18" t="s">
        <v>73</v>
      </c>
      <c r="F100" s="19">
        <v>176</v>
      </c>
      <c r="G100" s="19">
        <v>175</v>
      </c>
      <c r="H100" s="20">
        <v>42330.22</v>
      </c>
      <c r="I100" s="20">
        <v>30357.040000000001</v>
      </c>
      <c r="J100" s="20">
        <v>0</v>
      </c>
      <c r="K100" s="20">
        <v>72687.259999999995</v>
      </c>
      <c r="L100" s="20">
        <v>334.81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72687.259999999995</v>
      </c>
      <c r="S100" s="20">
        <v>92454.19</v>
      </c>
      <c r="T100" s="20">
        <v>362.98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92817.17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30691.85</v>
      </c>
      <c r="AV100" s="20">
        <v>92817.17</v>
      </c>
      <c r="AW100" s="21">
        <v>85</v>
      </c>
      <c r="AX100" s="21">
        <v>300</v>
      </c>
      <c r="AY100" s="20">
        <v>300000</v>
      </c>
      <c r="AZ100" s="20">
        <v>75094.28</v>
      </c>
      <c r="BA100" s="22">
        <v>90</v>
      </c>
      <c r="BB100" s="22">
        <v>87.115202382924494</v>
      </c>
      <c r="BC100" s="22">
        <v>10.29</v>
      </c>
      <c r="BD100" s="22"/>
      <c r="BE100" s="18" t="s">
        <v>1580</v>
      </c>
      <c r="BF100" s="15"/>
      <c r="BG100" s="18" t="s">
        <v>591</v>
      </c>
      <c r="BH100" s="18" t="s">
        <v>601</v>
      </c>
      <c r="BI100" s="18" t="s">
        <v>602</v>
      </c>
      <c r="BJ100" s="18" t="s">
        <v>1579</v>
      </c>
      <c r="BK100" s="16" t="s">
        <v>1</v>
      </c>
      <c r="BL100" s="22">
        <v>569220.91103695997</v>
      </c>
      <c r="BM100" s="16" t="s">
        <v>36</v>
      </c>
      <c r="BN100" s="22"/>
      <c r="BO100" s="1">
        <v>38637</v>
      </c>
      <c r="BP100" s="1">
        <v>47788</v>
      </c>
      <c r="BQ100" s="14" t="s">
        <v>1502</v>
      </c>
      <c r="BR100" s="14" t="s">
        <v>1725</v>
      </c>
      <c r="BS100" s="14">
        <v>44232</v>
      </c>
      <c r="BT100" s="14">
        <v>44862</v>
      </c>
      <c r="BU100" s="22">
        <v>14915.79</v>
      </c>
      <c r="BV100" s="22">
        <v>0</v>
      </c>
      <c r="BW100" s="22">
        <v>0</v>
      </c>
    </row>
    <row r="101" spans="1:75" s="2" customFormat="1" ht="18.2" customHeight="1" x14ac:dyDescent="0.15">
      <c r="A101" s="6">
        <v>99</v>
      </c>
      <c r="B101" s="7" t="s">
        <v>639</v>
      </c>
      <c r="C101" s="7" t="s">
        <v>35</v>
      </c>
      <c r="D101" s="8">
        <v>45170</v>
      </c>
      <c r="E101" s="9" t="s">
        <v>74</v>
      </c>
      <c r="F101" s="10">
        <v>185</v>
      </c>
      <c r="G101" s="10">
        <v>184</v>
      </c>
      <c r="H101" s="11">
        <v>40886.620000000003</v>
      </c>
      <c r="I101" s="11">
        <v>32814.15</v>
      </c>
      <c r="J101" s="11">
        <v>0</v>
      </c>
      <c r="K101" s="11">
        <v>73700.77</v>
      </c>
      <c r="L101" s="11">
        <v>356.45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73700.77</v>
      </c>
      <c r="S101" s="11">
        <v>98620.95</v>
      </c>
      <c r="T101" s="11">
        <v>354.01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98974.96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33170.6</v>
      </c>
      <c r="AV101" s="11">
        <v>98974.96</v>
      </c>
      <c r="AW101" s="12">
        <v>79</v>
      </c>
      <c r="AX101" s="12">
        <v>300</v>
      </c>
      <c r="AY101" s="11">
        <v>300000</v>
      </c>
      <c r="AZ101" s="11">
        <v>75876.78</v>
      </c>
      <c r="BA101" s="13">
        <v>90</v>
      </c>
      <c r="BB101" s="13">
        <v>87.418961373953906</v>
      </c>
      <c r="BC101" s="13">
        <v>10.39</v>
      </c>
      <c r="BD101" s="13"/>
      <c r="BE101" s="9" t="s">
        <v>1580</v>
      </c>
      <c r="BF101" s="6"/>
      <c r="BG101" s="9" t="s">
        <v>591</v>
      </c>
      <c r="BH101" s="9" t="s">
        <v>601</v>
      </c>
      <c r="BI101" s="9" t="s">
        <v>602</v>
      </c>
      <c r="BJ101" s="9" t="s">
        <v>1579</v>
      </c>
      <c r="BK101" s="7" t="s">
        <v>1</v>
      </c>
      <c r="BL101" s="13">
        <v>577157.80514392001</v>
      </c>
      <c r="BM101" s="7" t="s">
        <v>36</v>
      </c>
      <c r="BN101" s="13"/>
      <c r="BO101" s="14">
        <v>38447</v>
      </c>
      <c r="BP101" s="14">
        <v>47604</v>
      </c>
      <c r="BQ101" s="14" t="s">
        <v>1466</v>
      </c>
      <c r="BR101" s="14" t="s">
        <v>1762</v>
      </c>
      <c r="BS101" s="14">
        <v>43867</v>
      </c>
      <c r="BT101" s="14">
        <v>44497</v>
      </c>
      <c r="BU101" s="13">
        <v>15882.54</v>
      </c>
      <c r="BV101" s="13">
        <v>0</v>
      </c>
      <c r="BW101" s="13">
        <v>0</v>
      </c>
    </row>
    <row r="102" spans="1:75" s="2" customFormat="1" ht="18.2" customHeight="1" x14ac:dyDescent="0.15">
      <c r="A102" s="15">
        <v>100</v>
      </c>
      <c r="B102" s="16" t="s">
        <v>639</v>
      </c>
      <c r="C102" s="16" t="s">
        <v>35</v>
      </c>
      <c r="D102" s="17">
        <v>45170</v>
      </c>
      <c r="E102" s="18" t="s">
        <v>75</v>
      </c>
      <c r="F102" s="19">
        <v>188</v>
      </c>
      <c r="G102" s="19">
        <v>187</v>
      </c>
      <c r="H102" s="20">
        <v>40886.620000000003</v>
      </c>
      <c r="I102" s="20">
        <v>33027.449999999997</v>
      </c>
      <c r="J102" s="20">
        <v>0</v>
      </c>
      <c r="K102" s="20">
        <v>73914.070000000007</v>
      </c>
      <c r="L102" s="20">
        <v>356.45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73914.070000000007</v>
      </c>
      <c r="S102" s="20">
        <v>100539.03</v>
      </c>
      <c r="T102" s="20">
        <v>354.01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100893.04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33383.9</v>
      </c>
      <c r="AV102" s="20">
        <v>100893.04</v>
      </c>
      <c r="AW102" s="21">
        <v>79</v>
      </c>
      <c r="AX102" s="21">
        <v>300</v>
      </c>
      <c r="AY102" s="20">
        <v>300000</v>
      </c>
      <c r="AZ102" s="20">
        <v>75876.78</v>
      </c>
      <c r="BA102" s="22">
        <v>90</v>
      </c>
      <c r="BB102" s="22">
        <v>87.671963675843898</v>
      </c>
      <c r="BC102" s="22">
        <v>10.39</v>
      </c>
      <c r="BD102" s="22"/>
      <c r="BE102" s="18" t="s">
        <v>1580</v>
      </c>
      <c r="BF102" s="15"/>
      <c r="BG102" s="18" t="s">
        <v>591</v>
      </c>
      <c r="BH102" s="18" t="s">
        <v>601</v>
      </c>
      <c r="BI102" s="18" t="s">
        <v>602</v>
      </c>
      <c r="BJ102" s="18" t="s">
        <v>1579</v>
      </c>
      <c r="BK102" s="16" t="s">
        <v>1</v>
      </c>
      <c r="BL102" s="22">
        <v>578828.17792071996</v>
      </c>
      <c r="BM102" s="16" t="s">
        <v>36</v>
      </c>
      <c r="BN102" s="22"/>
      <c r="BO102" s="1">
        <v>38447</v>
      </c>
      <c r="BP102" s="1">
        <v>47604</v>
      </c>
      <c r="BQ102" s="14" t="s">
        <v>1457</v>
      </c>
      <c r="BR102" s="14" t="s">
        <v>1746</v>
      </c>
      <c r="BS102" s="14">
        <v>44232</v>
      </c>
      <c r="BT102" s="14">
        <v>44862</v>
      </c>
      <c r="BU102" s="22">
        <v>16138.71</v>
      </c>
      <c r="BV102" s="22">
        <v>0</v>
      </c>
      <c r="BW102" s="22">
        <v>0</v>
      </c>
    </row>
    <row r="103" spans="1:75" s="2" customFormat="1" ht="18.2" customHeight="1" x14ac:dyDescent="0.15">
      <c r="A103" s="6">
        <v>101</v>
      </c>
      <c r="B103" s="7" t="s">
        <v>639</v>
      </c>
      <c r="C103" s="7" t="s">
        <v>35</v>
      </c>
      <c r="D103" s="8">
        <v>45170</v>
      </c>
      <c r="E103" s="9" t="s">
        <v>407</v>
      </c>
      <c r="F103" s="10">
        <v>115</v>
      </c>
      <c r="G103" s="10">
        <v>114</v>
      </c>
      <c r="H103" s="11">
        <v>41427.86</v>
      </c>
      <c r="I103" s="11">
        <v>25409.96</v>
      </c>
      <c r="J103" s="11">
        <v>0</v>
      </c>
      <c r="K103" s="11">
        <v>66837.820000000007</v>
      </c>
      <c r="L103" s="11">
        <v>349.38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66837.820000000007</v>
      </c>
      <c r="S103" s="11">
        <v>55899.64</v>
      </c>
      <c r="T103" s="11">
        <v>357.66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56257.3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25759.34</v>
      </c>
      <c r="AV103" s="11">
        <v>56257.3</v>
      </c>
      <c r="AW103" s="12">
        <v>81</v>
      </c>
      <c r="AX103" s="12">
        <v>300</v>
      </c>
      <c r="AY103" s="11">
        <v>300000</v>
      </c>
      <c r="AZ103" s="11">
        <v>75684.17</v>
      </c>
      <c r="BA103" s="13">
        <v>90</v>
      </c>
      <c r="BB103" s="13">
        <v>79.4803431153437</v>
      </c>
      <c r="BC103" s="13">
        <v>10.36</v>
      </c>
      <c r="BD103" s="13"/>
      <c r="BE103" s="9" t="s">
        <v>1580</v>
      </c>
      <c r="BF103" s="6"/>
      <c r="BG103" s="9" t="s">
        <v>591</v>
      </c>
      <c r="BH103" s="9" t="s">
        <v>601</v>
      </c>
      <c r="BI103" s="9" t="s">
        <v>602</v>
      </c>
      <c r="BJ103" s="9" t="s">
        <v>1579</v>
      </c>
      <c r="BK103" s="7" t="s">
        <v>1</v>
      </c>
      <c r="BL103" s="13">
        <v>523413.38485072</v>
      </c>
      <c r="BM103" s="7" t="s">
        <v>36</v>
      </c>
      <c r="BN103" s="13"/>
      <c r="BO103" s="14">
        <v>38518</v>
      </c>
      <c r="BP103" s="14">
        <v>47665</v>
      </c>
      <c r="BQ103" s="14" t="s">
        <v>1458</v>
      </c>
      <c r="BR103" s="14" t="s">
        <v>1752</v>
      </c>
      <c r="BS103" s="14">
        <v>44232</v>
      </c>
      <c r="BT103" s="14">
        <v>44862</v>
      </c>
      <c r="BU103" s="13">
        <v>9853.42</v>
      </c>
      <c r="BV103" s="13">
        <v>0</v>
      </c>
      <c r="BW103" s="13">
        <v>0</v>
      </c>
    </row>
    <row r="104" spans="1:75" s="2" customFormat="1" ht="18.2" customHeight="1" x14ac:dyDescent="0.15">
      <c r="A104" s="15">
        <v>102</v>
      </c>
      <c r="B104" s="16" t="s">
        <v>639</v>
      </c>
      <c r="C104" s="16" t="s">
        <v>35</v>
      </c>
      <c r="D104" s="17">
        <v>45170</v>
      </c>
      <c r="E104" s="18" t="s">
        <v>260</v>
      </c>
      <c r="F104" s="19">
        <v>139</v>
      </c>
      <c r="G104" s="19">
        <v>138</v>
      </c>
      <c r="H104" s="20">
        <v>35917.94</v>
      </c>
      <c r="I104" s="20">
        <v>24463.25</v>
      </c>
      <c r="J104" s="20">
        <v>0</v>
      </c>
      <c r="K104" s="20">
        <v>60381.19</v>
      </c>
      <c r="L104" s="20">
        <v>302.89999999999998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60381.19</v>
      </c>
      <c r="S104" s="20">
        <v>60742.36</v>
      </c>
      <c r="T104" s="20">
        <v>310.08999999999997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61052.45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24766.15</v>
      </c>
      <c r="AV104" s="20">
        <v>61052.45</v>
      </c>
      <c r="AW104" s="21">
        <v>81</v>
      </c>
      <c r="AX104" s="21">
        <v>300</v>
      </c>
      <c r="AY104" s="20">
        <v>260000</v>
      </c>
      <c r="AZ104" s="20">
        <v>65616.84</v>
      </c>
      <c r="BA104" s="22">
        <v>90</v>
      </c>
      <c r="BB104" s="22">
        <v>82.818787067466204</v>
      </c>
      <c r="BC104" s="22">
        <v>10.36</v>
      </c>
      <c r="BD104" s="22"/>
      <c r="BE104" s="18" t="s">
        <v>1580</v>
      </c>
      <c r="BF104" s="15"/>
      <c r="BG104" s="18" t="s">
        <v>591</v>
      </c>
      <c r="BH104" s="18" t="s">
        <v>601</v>
      </c>
      <c r="BI104" s="18" t="s">
        <v>602</v>
      </c>
      <c r="BJ104" s="18" t="s">
        <v>1579</v>
      </c>
      <c r="BK104" s="16" t="s">
        <v>1</v>
      </c>
      <c r="BL104" s="22">
        <v>472850.89548424003</v>
      </c>
      <c r="BM104" s="16" t="s">
        <v>36</v>
      </c>
      <c r="BN104" s="22"/>
      <c r="BO104" s="1">
        <v>38527</v>
      </c>
      <c r="BP104" s="1">
        <v>47665</v>
      </c>
      <c r="BQ104" s="14" t="s">
        <v>1454</v>
      </c>
      <c r="BR104" s="14" t="s">
        <v>1763</v>
      </c>
      <c r="BS104" s="14">
        <v>44232</v>
      </c>
      <c r="BT104" s="14">
        <v>44862</v>
      </c>
      <c r="BU104" s="22">
        <v>10330.6</v>
      </c>
      <c r="BV104" s="22">
        <v>0</v>
      </c>
      <c r="BW104" s="22">
        <v>0</v>
      </c>
    </row>
    <row r="105" spans="1:75" s="2" customFormat="1" ht="18.2" customHeight="1" x14ac:dyDescent="0.15">
      <c r="A105" s="6">
        <v>103</v>
      </c>
      <c r="B105" s="7" t="s">
        <v>639</v>
      </c>
      <c r="C105" s="7" t="s">
        <v>35</v>
      </c>
      <c r="D105" s="8">
        <v>45170</v>
      </c>
      <c r="E105" s="9" t="s">
        <v>1507</v>
      </c>
      <c r="F105" s="10">
        <v>172</v>
      </c>
      <c r="G105" s="10">
        <v>171</v>
      </c>
      <c r="H105" s="11">
        <v>35917.94</v>
      </c>
      <c r="I105" s="11">
        <v>27086.66</v>
      </c>
      <c r="J105" s="11">
        <v>0</v>
      </c>
      <c r="K105" s="11">
        <v>63004.6</v>
      </c>
      <c r="L105" s="11">
        <v>302.89999999999998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63004.6</v>
      </c>
      <c r="S105" s="11">
        <v>78347.62</v>
      </c>
      <c r="T105" s="11">
        <v>310.08999999999997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78657.710000000006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27389.56</v>
      </c>
      <c r="AV105" s="11">
        <v>78657.710000000006</v>
      </c>
      <c r="AW105" s="12">
        <v>81</v>
      </c>
      <c r="AX105" s="12">
        <v>300</v>
      </c>
      <c r="AY105" s="11">
        <v>260000</v>
      </c>
      <c r="AZ105" s="11">
        <v>65616.84</v>
      </c>
      <c r="BA105" s="13">
        <v>90</v>
      </c>
      <c r="BB105" s="13">
        <v>86.417053914818197</v>
      </c>
      <c r="BC105" s="13">
        <v>10.36</v>
      </c>
      <c r="BD105" s="13"/>
      <c r="BE105" s="9" t="s">
        <v>1580</v>
      </c>
      <c r="BF105" s="6"/>
      <c r="BG105" s="9" t="s">
        <v>591</v>
      </c>
      <c r="BH105" s="9" t="s">
        <v>601</v>
      </c>
      <c r="BI105" s="9" t="s">
        <v>602</v>
      </c>
      <c r="BJ105" s="9" t="s">
        <v>1579</v>
      </c>
      <c r="BK105" s="7" t="s">
        <v>1</v>
      </c>
      <c r="BL105" s="13">
        <v>493395.07104160002</v>
      </c>
      <c r="BM105" s="7" t="s">
        <v>36</v>
      </c>
      <c r="BN105" s="13"/>
      <c r="BO105" s="14">
        <v>38527</v>
      </c>
      <c r="BP105" s="14">
        <v>47665</v>
      </c>
      <c r="BQ105" s="14" t="s">
        <v>1454</v>
      </c>
      <c r="BR105" s="14" t="s">
        <v>1763</v>
      </c>
      <c r="BS105" s="14" t="s">
        <v>1728</v>
      </c>
      <c r="BT105" s="14" t="s">
        <v>1728</v>
      </c>
      <c r="BU105" s="13">
        <v>12765.67</v>
      </c>
      <c r="BV105" s="13">
        <v>0</v>
      </c>
      <c r="BW105" s="13">
        <v>0</v>
      </c>
    </row>
    <row r="106" spans="1:75" s="2" customFormat="1" ht="18.2" customHeight="1" x14ac:dyDescent="0.15">
      <c r="A106" s="15">
        <v>104</v>
      </c>
      <c r="B106" s="16" t="s">
        <v>639</v>
      </c>
      <c r="C106" s="16" t="s">
        <v>35</v>
      </c>
      <c r="D106" s="17">
        <v>45170</v>
      </c>
      <c r="E106" s="18" t="s">
        <v>425</v>
      </c>
      <c r="F106" s="19">
        <v>139</v>
      </c>
      <c r="G106" s="19">
        <v>138</v>
      </c>
      <c r="H106" s="20">
        <v>36690.06</v>
      </c>
      <c r="I106" s="20">
        <v>24040.080000000002</v>
      </c>
      <c r="J106" s="20">
        <v>0</v>
      </c>
      <c r="K106" s="20">
        <v>60730.14</v>
      </c>
      <c r="L106" s="20">
        <v>301.27999999999997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60730.14</v>
      </c>
      <c r="S106" s="20">
        <v>62649.15</v>
      </c>
      <c r="T106" s="20">
        <v>324.70999999999998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62973.86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24341.360000000001</v>
      </c>
      <c r="AV106" s="20">
        <v>62973.86</v>
      </c>
      <c r="AW106" s="21">
        <v>82</v>
      </c>
      <c r="AX106" s="21">
        <v>300</v>
      </c>
      <c r="AY106" s="20">
        <v>260000</v>
      </c>
      <c r="AZ106" s="20">
        <v>65702.289999999994</v>
      </c>
      <c r="BA106" s="22">
        <v>90</v>
      </c>
      <c r="BB106" s="22">
        <v>83.189073014045604</v>
      </c>
      <c r="BC106" s="22">
        <v>10.62</v>
      </c>
      <c r="BD106" s="22"/>
      <c r="BE106" s="18" t="s">
        <v>1580</v>
      </c>
      <c r="BF106" s="15"/>
      <c r="BG106" s="18" t="s">
        <v>591</v>
      </c>
      <c r="BH106" s="18" t="s">
        <v>601</v>
      </c>
      <c r="BI106" s="18" t="s">
        <v>644</v>
      </c>
      <c r="BJ106" s="18" t="s">
        <v>1579</v>
      </c>
      <c r="BK106" s="16" t="s">
        <v>1</v>
      </c>
      <c r="BL106" s="22">
        <v>475583.55643344001</v>
      </c>
      <c r="BM106" s="16" t="s">
        <v>36</v>
      </c>
      <c r="BN106" s="22"/>
      <c r="BO106" s="1">
        <v>38541</v>
      </c>
      <c r="BP106" s="1">
        <v>47696</v>
      </c>
      <c r="BQ106" s="14" t="s">
        <v>1454</v>
      </c>
      <c r="BR106" s="14" t="s">
        <v>1763</v>
      </c>
      <c r="BS106" s="14">
        <v>43867</v>
      </c>
      <c r="BT106" s="14">
        <v>44497</v>
      </c>
      <c r="BU106" s="22">
        <v>10354.11</v>
      </c>
      <c r="BV106" s="22">
        <v>0</v>
      </c>
      <c r="BW106" s="22">
        <v>0</v>
      </c>
    </row>
    <row r="107" spans="1:75" s="2" customFormat="1" ht="18.2" customHeight="1" x14ac:dyDescent="0.15">
      <c r="A107" s="6">
        <v>105</v>
      </c>
      <c r="B107" s="7" t="s">
        <v>639</v>
      </c>
      <c r="C107" s="7" t="s">
        <v>35</v>
      </c>
      <c r="D107" s="8">
        <v>45170</v>
      </c>
      <c r="E107" s="9" t="s">
        <v>144</v>
      </c>
      <c r="F107" s="10">
        <v>65</v>
      </c>
      <c r="G107" s="10">
        <v>64</v>
      </c>
      <c r="H107" s="11">
        <v>37192.6</v>
      </c>
      <c r="I107" s="11">
        <v>14577.17</v>
      </c>
      <c r="J107" s="11">
        <v>0</v>
      </c>
      <c r="K107" s="11">
        <v>51769.77</v>
      </c>
      <c r="L107" s="11">
        <v>297.57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51769.77</v>
      </c>
      <c r="S107" s="11">
        <v>26519.38</v>
      </c>
      <c r="T107" s="11">
        <v>336.28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26855.66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14874.74</v>
      </c>
      <c r="AV107" s="11">
        <v>26855.66</v>
      </c>
      <c r="AW107" s="12">
        <v>83</v>
      </c>
      <c r="AX107" s="12">
        <v>300</v>
      </c>
      <c r="AY107" s="11">
        <v>260000</v>
      </c>
      <c r="AZ107" s="11">
        <v>65393.81</v>
      </c>
      <c r="BA107" s="13">
        <v>90</v>
      </c>
      <c r="BB107" s="13">
        <v>71.249546402021807</v>
      </c>
      <c r="BC107" s="13">
        <v>10.85</v>
      </c>
      <c r="BD107" s="13"/>
      <c r="BE107" s="9" t="s">
        <v>1580</v>
      </c>
      <c r="BF107" s="6"/>
      <c r="BG107" s="9" t="s">
        <v>591</v>
      </c>
      <c r="BH107" s="9" t="s">
        <v>601</v>
      </c>
      <c r="BI107" s="9" t="s">
        <v>602</v>
      </c>
      <c r="BJ107" s="9" t="s">
        <v>1579</v>
      </c>
      <c r="BK107" s="7" t="s">
        <v>1</v>
      </c>
      <c r="BL107" s="13">
        <v>405414.03876791999</v>
      </c>
      <c r="BM107" s="7" t="s">
        <v>36</v>
      </c>
      <c r="BN107" s="13"/>
      <c r="BO107" s="14">
        <v>38586</v>
      </c>
      <c r="BP107" s="14">
        <v>47727</v>
      </c>
      <c r="BQ107" s="14" t="s">
        <v>1482</v>
      </c>
      <c r="BR107" s="14" t="s">
        <v>1759</v>
      </c>
      <c r="BS107" s="14">
        <v>43867</v>
      </c>
      <c r="BT107" s="14">
        <v>44497</v>
      </c>
      <c r="BU107" s="13">
        <v>4855.5</v>
      </c>
      <c r="BV107" s="13">
        <v>0</v>
      </c>
      <c r="BW107" s="13">
        <v>0</v>
      </c>
    </row>
    <row r="108" spans="1:75" s="2" customFormat="1" ht="18.2" customHeight="1" x14ac:dyDescent="0.15">
      <c r="A108" s="15">
        <v>106</v>
      </c>
      <c r="B108" s="16" t="s">
        <v>639</v>
      </c>
      <c r="C108" s="16" t="s">
        <v>35</v>
      </c>
      <c r="D108" s="17">
        <v>45170</v>
      </c>
      <c r="E108" s="18" t="s">
        <v>1508</v>
      </c>
      <c r="F108" s="19">
        <v>180</v>
      </c>
      <c r="G108" s="19">
        <v>179</v>
      </c>
      <c r="H108" s="20">
        <v>36660.410000000003</v>
      </c>
      <c r="I108" s="20">
        <v>26992.38</v>
      </c>
      <c r="J108" s="20">
        <v>0</v>
      </c>
      <c r="K108" s="20">
        <v>63652.79</v>
      </c>
      <c r="L108" s="20">
        <v>301.08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63652.79</v>
      </c>
      <c r="S108" s="20">
        <v>84974.7</v>
      </c>
      <c r="T108" s="20">
        <v>324.44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85299.14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27293.46</v>
      </c>
      <c r="AV108" s="20">
        <v>85299.14</v>
      </c>
      <c r="AW108" s="21">
        <v>83</v>
      </c>
      <c r="AX108" s="21">
        <v>300</v>
      </c>
      <c r="AY108" s="20">
        <v>260000</v>
      </c>
      <c r="AZ108" s="20">
        <v>65651.81</v>
      </c>
      <c r="BA108" s="22">
        <v>90</v>
      </c>
      <c r="BB108" s="22">
        <v>87.259606399275199</v>
      </c>
      <c r="BC108" s="22">
        <v>10.62</v>
      </c>
      <c r="BD108" s="22"/>
      <c r="BE108" s="18" t="s">
        <v>1580</v>
      </c>
      <c r="BF108" s="15"/>
      <c r="BG108" s="18" t="s">
        <v>591</v>
      </c>
      <c r="BH108" s="18" t="s">
        <v>601</v>
      </c>
      <c r="BI108" s="18" t="s">
        <v>644</v>
      </c>
      <c r="BJ108" s="18" t="s">
        <v>1579</v>
      </c>
      <c r="BK108" s="16" t="s">
        <v>1</v>
      </c>
      <c r="BL108" s="22">
        <v>498471.10915784002</v>
      </c>
      <c r="BM108" s="16" t="s">
        <v>36</v>
      </c>
      <c r="BN108" s="22"/>
      <c r="BO108" s="1">
        <v>38552</v>
      </c>
      <c r="BP108" s="1">
        <v>47696</v>
      </c>
      <c r="BQ108" s="14" t="s">
        <v>1454</v>
      </c>
      <c r="BR108" s="14" t="s">
        <v>1763</v>
      </c>
      <c r="BS108" s="14" t="s">
        <v>1728</v>
      </c>
      <c r="BT108" s="14" t="s">
        <v>1728</v>
      </c>
      <c r="BU108" s="22">
        <v>13397.4</v>
      </c>
      <c r="BV108" s="22">
        <v>0</v>
      </c>
      <c r="BW108" s="22">
        <v>0</v>
      </c>
    </row>
    <row r="109" spans="1:75" s="2" customFormat="1" ht="18.2" customHeight="1" x14ac:dyDescent="0.15">
      <c r="A109" s="6">
        <v>107</v>
      </c>
      <c r="B109" s="7" t="s">
        <v>639</v>
      </c>
      <c r="C109" s="7" t="s">
        <v>35</v>
      </c>
      <c r="D109" s="8">
        <v>45170</v>
      </c>
      <c r="E109" s="9" t="s">
        <v>162</v>
      </c>
      <c r="F109" s="10">
        <v>183</v>
      </c>
      <c r="G109" s="10">
        <v>182</v>
      </c>
      <c r="H109" s="11">
        <v>42911.78</v>
      </c>
      <c r="I109" s="11">
        <v>30663.47</v>
      </c>
      <c r="J109" s="11">
        <v>0</v>
      </c>
      <c r="K109" s="11">
        <v>73575.25</v>
      </c>
      <c r="L109" s="11">
        <v>343.38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73575.25</v>
      </c>
      <c r="S109" s="11">
        <v>103177.5</v>
      </c>
      <c r="T109" s="11">
        <v>387.99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103565.49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31006.85</v>
      </c>
      <c r="AV109" s="11">
        <v>103565.49</v>
      </c>
      <c r="AW109" s="12">
        <v>83</v>
      </c>
      <c r="AX109" s="12">
        <v>300</v>
      </c>
      <c r="AY109" s="11">
        <v>300000</v>
      </c>
      <c r="AZ109" s="11">
        <v>75454.399999999994</v>
      </c>
      <c r="BA109" s="13">
        <v>90</v>
      </c>
      <c r="BB109" s="13">
        <v>87.7585998960962</v>
      </c>
      <c r="BC109" s="13">
        <v>10.85</v>
      </c>
      <c r="BD109" s="13"/>
      <c r="BE109" s="9" t="s">
        <v>1580</v>
      </c>
      <c r="BF109" s="6"/>
      <c r="BG109" s="9" t="s">
        <v>591</v>
      </c>
      <c r="BH109" s="9" t="s">
        <v>601</v>
      </c>
      <c r="BI109" s="9" t="s">
        <v>602</v>
      </c>
      <c r="BJ109" s="9" t="s">
        <v>1579</v>
      </c>
      <c r="BK109" s="7" t="s">
        <v>1</v>
      </c>
      <c r="BL109" s="13">
        <v>576174.84597400005</v>
      </c>
      <c r="BM109" s="7" t="s">
        <v>36</v>
      </c>
      <c r="BN109" s="13"/>
      <c r="BO109" s="14">
        <v>38586</v>
      </c>
      <c r="BP109" s="14">
        <v>47727</v>
      </c>
      <c r="BQ109" s="14" t="s">
        <v>1459</v>
      </c>
      <c r="BR109" s="14" t="s">
        <v>1747</v>
      </c>
      <c r="BS109" s="14">
        <v>43867</v>
      </c>
      <c r="BT109" s="14">
        <v>44497</v>
      </c>
      <c r="BU109" s="13">
        <v>15857.12</v>
      </c>
      <c r="BV109" s="13">
        <v>0</v>
      </c>
      <c r="BW109" s="13">
        <v>0</v>
      </c>
    </row>
    <row r="110" spans="1:75" s="2" customFormat="1" ht="18.2" customHeight="1" x14ac:dyDescent="0.15">
      <c r="A110" s="15">
        <v>108</v>
      </c>
      <c r="B110" s="16" t="s">
        <v>639</v>
      </c>
      <c r="C110" s="16" t="s">
        <v>35</v>
      </c>
      <c r="D110" s="17">
        <v>45170</v>
      </c>
      <c r="E110" s="18" t="s">
        <v>362</v>
      </c>
      <c r="F110" s="19">
        <v>118</v>
      </c>
      <c r="G110" s="19">
        <v>117</v>
      </c>
      <c r="H110" s="20">
        <v>30958.28</v>
      </c>
      <c r="I110" s="20">
        <v>32008.66</v>
      </c>
      <c r="J110" s="20">
        <v>0</v>
      </c>
      <c r="K110" s="20">
        <v>62966.94</v>
      </c>
      <c r="L110" s="20">
        <v>432.32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62966.94</v>
      </c>
      <c r="S110" s="20">
        <v>50330.559999999998</v>
      </c>
      <c r="T110" s="20">
        <v>265.47000000000003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50596.03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0</v>
      </c>
      <c r="AU110" s="20">
        <v>32440.98</v>
      </c>
      <c r="AV110" s="20">
        <v>50596.03</v>
      </c>
      <c r="AW110" s="21">
        <v>85</v>
      </c>
      <c r="AX110" s="21">
        <v>300</v>
      </c>
      <c r="AY110" s="20">
        <v>300000</v>
      </c>
      <c r="AZ110" s="20">
        <v>75094.28</v>
      </c>
      <c r="BA110" s="22">
        <v>90</v>
      </c>
      <c r="BB110" s="22">
        <v>75.465462882126303</v>
      </c>
      <c r="BC110" s="22">
        <v>10.29</v>
      </c>
      <c r="BD110" s="22"/>
      <c r="BE110" s="18" t="s">
        <v>1580</v>
      </c>
      <c r="BF110" s="15"/>
      <c r="BG110" s="18" t="s">
        <v>591</v>
      </c>
      <c r="BH110" s="18" t="s">
        <v>601</v>
      </c>
      <c r="BI110" s="18" t="s">
        <v>602</v>
      </c>
      <c r="BJ110" s="18" t="s">
        <v>1579</v>
      </c>
      <c r="BK110" s="16" t="s">
        <v>1</v>
      </c>
      <c r="BL110" s="22">
        <v>493100.15196624002</v>
      </c>
      <c r="BM110" s="16" t="s">
        <v>36</v>
      </c>
      <c r="BN110" s="22"/>
      <c r="BO110" s="1">
        <v>38637</v>
      </c>
      <c r="BP110" s="1">
        <v>47788</v>
      </c>
      <c r="BQ110" s="14" t="s">
        <v>1454</v>
      </c>
      <c r="BR110" s="14" t="s">
        <v>1763</v>
      </c>
      <c r="BS110" s="14">
        <v>44232</v>
      </c>
      <c r="BT110" s="14">
        <v>44862</v>
      </c>
      <c r="BU110" s="22">
        <v>9714.65</v>
      </c>
      <c r="BV110" s="22">
        <v>0</v>
      </c>
      <c r="BW110" s="22">
        <v>0</v>
      </c>
    </row>
    <row r="111" spans="1:75" s="2" customFormat="1" ht="18.2" customHeight="1" x14ac:dyDescent="0.15">
      <c r="A111" s="6">
        <v>109</v>
      </c>
      <c r="B111" s="7" t="s">
        <v>639</v>
      </c>
      <c r="C111" s="7" t="s">
        <v>35</v>
      </c>
      <c r="D111" s="8">
        <v>45170</v>
      </c>
      <c r="E111" s="9" t="s">
        <v>445</v>
      </c>
      <c r="F111" s="10">
        <v>162</v>
      </c>
      <c r="G111" s="10">
        <v>161</v>
      </c>
      <c r="H111" s="11">
        <v>42330.22</v>
      </c>
      <c r="I111" s="11">
        <v>29253.81</v>
      </c>
      <c r="J111" s="11">
        <v>0</v>
      </c>
      <c r="K111" s="11">
        <v>71584.03</v>
      </c>
      <c r="L111" s="11">
        <v>334.81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71584.03</v>
      </c>
      <c r="S111" s="11">
        <v>83788.320000000007</v>
      </c>
      <c r="T111" s="11">
        <v>362.98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84151.3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29588.62</v>
      </c>
      <c r="AV111" s="11">
        <v>84151.3</v>
      </c>
      <c r="AW111" s="12">
        <v>85</v>
      </c>
      <c r="AX111" s="12">
        <v>300</v>
      </c>
      <c r="AY111" s="11">
        <v>300000</v>
      </c>
      <c r="AZ111" s="11">
        <v>75094.28</v>
      </c>
      <c r="BA111" s="13">
        <v>90</v>
      </c>
      <c r="BB111" s="13">
        <v>85.792988493930594</v>
      </c>
      <c r="BC111" s="13">
        <v>10.29</v>
      </c>
      <c r="BD111" s="13"/>
      <c r="BE111" s="9" t="s">
        <v>1580</v>
      </c>
      <c r="BF111" s="6"/>
      <c r="BG111" s="9" t="s">
        <v>591</v>
      </c>
      <c r="BH111" s="9" t="s">
        <v>601</v>
      </c>
      <c r="BI111" s="9" t="s">
        <v>602</v>
      </c>
      <c r="BJ111" s="9" t="s">
        <v>1579</v>
      </c>
      <c r="BK111" s="7" t="s">
        <v>1</v>
      </c>
      <c r="BL111" s="13">
        <v>560581.41099688003</v>
      </c>
      <c r="BM111" s="7" t="s">
        <v>36</v>
      </c>
      <c r="BN111" s="13"/>
      <c r="BO111" s="14">
        <v>38637</v>
      </c>
      <c r="BP111" s="14">
        <v>47788</v>
      </c>
      <c r="BQ111" s="14" t="s">
        <v>1458</v>
      </c>
      <c r="BR111" s="14" t="s">
        <v>1752</v>
      </c>
      <c r="BS111" s="14">
        <v>44232</v>
      </c>
      <c r="BT111" s="14">
        <v>44862</v>
      </c>
      <c r="BU111" s="13">
        <v>13736.01</v>
      </c>
      <c r="BV111" s="13">
        <v>0</v>
      </c>
      <c r="BW111" s="13">
        <v>0</v>
      </c>
    </row>
    <row r="112" spans="1:75" s="2" customFormat="1" ht="18.2" customHeight="1" x14ac:dyDescent="0.15">
      <c r="A112" s="15">
        <v>110</v>
      </c>
      <c r="B112" s="16" t="s">
        <v>639</v>
      </c>
      <c r="C112" s="16" t="s">
        <v>35</v>
      </c>
      <c r="D112" s="17">
        <v>45170</v>
      </c>
      <c r="E112" s="18" t="s">
        <v>1024</v>
      </c>
      <c r="F112" s="19">
        <v>0</v>
      </c>
      <c r="G112" s="19">
        <v>0</v>
      </c>
      <c r="H112" s="20">
        <v>31015.57</v>
      </c>
      <c r="I112" s="20">
        <v>0</v>
      </c>
      <c r="J112" s="20">
        <v>0</v>
      </c>
      <c r="K112" s="20">
        <v>31015.57</v>
      </c>
      <c r="L112" s="20">
        <v>248.14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31015.57</v>
      </c>
      <c r="S112" s="20">
        <v>0</v>
      </c>
      <c r="T112" s="20">
        <v>280.43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280.43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-18.13</v>
      </c>
      <c r="AG112" s="20">
        <v>15.42</v>
      </c>
      <c r="AH112" s="20">
        <v>34.15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31.44</v>
      </c>
      <c r="AS112" s="20">
        <v>0</v>
      </c>
      <c r="AT112" s="11">
        <f t="shared" si="1"/>
        <v>-3.5527136788005009E-15</v>
      </c>
      <c r="AU112" s="20">
        <v>248.14</v>
      </c>
      <c r="AV112" s="20">
        <v>280.43</v>
      </c>
      <c r="AW112" s="21">
        <v>83</v>
      </c>
      <c r="AX112" s="21">
        <v>300</v>
      </c>
      <c r="AY112" s="20">
        <v>216442.2</v>
      </c>
      <c r="AZ112" s="20">
        <v>54532.23</v>
      </c>
      <c r="BA112" s="22">
        <v>90</v>
      </c>
      <c r="BB112" s="22">
        <v>51.188101055100802</v>
      </c>
      <c r="BC112" s="22">
        <v>10.85</v>
      </c>
      <c r="BD112" s="22"/>
      <c r="BE112" s="18" t="s">
        <v>1580</v>
      </c>
      <c r="BF112" s="15"/>
      <c r="BG112" s="18" t="s">
        <v>570</v>
      </c>
      <c r="BH112" s="18" t="s">
        <v>588</v>
      </c>
      <c r="BI112" s="18" t="s">
        <v>589</v>
      </c>
      <c r="BJ112" s="18" t="s">
        <v>3</v>
      </c>
      <c r="BK112" s="16" t="s">
        <v>1</v>
      </c>
      <c r="BL112" s="22">
        <v>242885.90616472001</v>
      </c>
      <c r="BM112" s="16" t="s">
        <v>36</v>
      </c>
      <c r="BN112" s="22"/>
      <c r="BO112" s="1">
        <v>38567</v>
      </c>
      <c r="BP112" s="1">
        <v>47727</v>
      </c>
      <c r="BQ112" s="14" t="s">
        <v>1726</v>
      </c>
      <c r="BR112" s="14" t="s">
        <v>1748</v>
      </c>
      <c r="BS112" s="14" t="s">
        <v>1728</v>
      </c>
      <c r="BT112" s="14" t="s">
        <v>1728</v>
      </c>
      <c r="BU112" s="22">
        <v>12.71</v>
      </c>
      <c r="BV112" s="22">
        <v>0</v>
      </c>
      <c r="BW112" s="22">
        <v>0</v>
      </c>
    </row>
    <row r="113" spans="1:75" s="2" customFormat="1" ht="18.2" customHeight="1" x14ac:dyDescent="0.15">
      <c r="A113" s="6">
        <v>111</v>
      </c>
      <c r="B113" s="7" t="s">
        <v>639</v>
      </c>
      <c r="C113" s="7" t="s">
        <v>35</v>
      </c>
      <c r="D113" s="8">
        <v>45170</v>
      </c>
      <c r="E113" s="9" t="s">
        <v>427</v>
      </c>
      <c r="F113" s="10">
        <v>135</v>
      </c>
      <c r="G113" s="10">
        <v>134</v>
      </c>
      <c r="H113" s="11">
        <v>30972.87</v>
      </c>
      <c r="I113" s="11">
        <v>19237.810000000001</v>
      </c>
      <c r="J113" s="11">
        <v>0</v>
      </c>
      <c r="K113" s="11">
        <v>50210.68</v>
      </c>
      <c r="L113" s="11">
        <v>239.01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50210.68</v>
      </c>
      <c r="S113" s="11">
        <v>48131.25</v>
      </c>
      <c r="T113" s="11">
        <v>260.69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48391.94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19476.82</v>
      </c>
      <c r="AV113" s="11">
        <v>48391.94</v>
      </c>
      <c r="AW113" s="12">
        <v>87</v>
      </c>
      <c r="AX113" s="12">
        <v>300</v>
      </c>
      <c r="AY113" s="11">
        <v>220000</v>
      </c>
      <c r="AZ113" s="11">
        <v>54566.39</v>
      </c>
      <c r="BA113" s="13">
        <v>90</v>
      </c>
      <c r="BB113" s="13">
        <v>82.815835901916898</v>
      </c>
      <c r="BC113" s="13">
        <v>10.1</v>
      </c>
      <c r="BD113" s="13"/>
      <c r="BE113" s="9" t="s">
        <v>1580</v>
      </c>
      <c r="BF113" s="6"/>
      <c r="BG113" s="9" t="s">
        <v>570</v>
      </c>
      <c r="BH113" s="9" t="s">
        <v>571</v>
      </c>
      <c r="BI113" s="9" t="s">
        <v>572</v>
      </c>
      <c r="BJ113" s="9" t="s">
        <v>1579</v>
      </c>
      <c r="BK113" s="7" t="s">
        <v>1</v>
      </c>
      <c r="BL113" s="13">
        <v>393204.65530528</v>
      </c>
      <c r="BM113" s="7" t="s">
        <v>36</v>
      </c>
      <c r="BN113" s="13"/>
      <c r="BO113" s="14">
        <v>38695</v>
      </c>
      <c r="BP113" s="14">
        <v>47849</v>
      </c>
      <c r="BQ113" s="14" t="s">
        <v>1454</v>
      </c>
      <c r="BR113" s="14" t="s">
        <v>1763</v>
      </c>
      <c r="BS113" s="14">
        <v>44232</v>
      </c>
      <c r="BT113" s="14">
        <v>44862</v>
      </c>
      <c r="BU113" s="13">
        <v>8214.75</v>
      </c>
      <c r="BV113" s="13">
        <v>0</v>
      </c>
      <c r="BW113" s="13">
        <v>0</v>
      </c>
    </row>
    <row r="114" spans="1:75" s="2" customFormat="1" ht="18.2" customHeight="1" x14ac:dyDescent="0.15">
      <c r="A114" s="15">
        <v>112</v>
      </c>
      <c r="B114" s="16" t="s">
        <v>38</v>
      </c>
      <c r="C114" s="16" t="s">
        <v>35</v>
      </c>
      <c r="D114" s="17">
        <v>45170</v>
      </c>
      <c r="E114" s="18" t="s">
        <v>170</v>
      </c>
      <c r="F114" s="19">
        <v>154</v>
      </c>
      <c r="G114" s="19">
        <v>153</v>
      </c>
      <c r="H114" s="20">
        <v>36434.46</v>
      </c>
      <c r="I114" s="20">
        <v>22083.49</v>
      </c>
      <c r="J114" s="20">
        <v>0</v>
      </c>
      <c r="K114" s="20">
        <v>58517.95</v>
      </c>
      <c r="L114" s="20">
        <v>249.93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58517.95</v>
      </c>
      <c r="S114" s="20">
        <v>61293.65</v>
      </c>
      <c r="T114" s="20">
        <v>291.48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61585.13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11">
        <f t="shared" si="1"/>
        <v>0</v>
      </c>
      <c r="AU114" s="20">
        <v>22333.42</v>
      </c>
      <c r="AV114" s="20">
        <v>61585.13</v>
      </c>
      <c r="AW114" s="21">
        <v>96</v>
      </c>
      <c r="AX114" s="21">
        <v>300</v>
      </c>
      <c r="AY114" s="20">
        <v>253022</v>
      </c>
      <c r="AZ114" s="20">
        <v>61478.32</v>
      </c>
      <c r="BA114" s="22">
        <v>90</v>
      </c>
      <c r="BB114" s="22">
        <v>85.666223475202301</v>
      </c>
      <c r="BC114" s="22">
        <v>9.6</v>
      </c>
      <c r="BD114" s="22"/>
      <c r="BE114" s="18" t="s">
        <v>1580</v>
      </c>
      <c r="BF114" s="15"/>
      <c r="BG114" s="18" t="s">
        <v>570</v>
      </c>
      <c r="BH114" s="18" t="s">
        <v>571</v>
      </c>
      <c r="BI114" s="18" t="s">
        <v>572</v>
      </c>
      <c r="BJ114" s="18" t="s">
        <v>1579</v>
      </c>
      <c r="BK114" s="16" t="s">
        <v>1</v>
      </c>
      <c r="BL114" s="22">
        <v>458259.68417319999</v>
      </c>
      <c r="BM114" s="16" t="s">
        <v>36</v>
      </c>
      <c r="BN114" s="22"/>
      <c r="BO114" s="1">
        <v>38975</v>
      </c>
      <c r="BP114" s="1">
        <v>48100</v>
      </c>
      <c r="BQ114" s="14" t="s">
        <v>1858</v>
      </c>
      <c r="BR114" s="14" t="s">
        <v>1859</v>
      </c>
      <c r="BS114" s="14">
        <v>43502</v>
      </c>
      <c r="BT114" s="14">
        <v>44132</v>
      </c>
      <c r="BU114" s="22">
        <v>25433.5</v>
      </c>
      <c r="BV114" s="22">
        <v>55.73</v>
      </c>
      <c r="BW114" s="22">
        <v>0</v>
      </c>
    </row>
    <row r="115" spans="1:75" s="2" customFormat="1" ht="18.2" customHeight="1" x14ac:dyDescent="0.15">
      <c r="A115" s="6">
        <v>113</v>
      </c>
      <c r="B115" s="7" t="s">
        <v>38</v>
      </c>
      <c r="C115" s="7" t="s">
        <v>35</v>
      </c>
      <c r="D115" s="8">
        <v>45170</v>
      </c>
      <c r="E115" s="9" t="s">
        <v>221</v>
      </c>
      <c r="F115" s="10">
        <v>142</v>
      </c>
      <c r="G115" s="10">
        <v>141</v>
      </c>
      <c r="H115" s="11">
        <v>36380.71</v>
      </c>
      <c r="I115" s="11">
        <v>21132.400000000001</v>
      </c>
      <c r="J115" s="11">
        <v>0</v>
      </c>
      <c r="K115" s="11">
        <v>57513.11</v>
      </c>
      <c r="L115" s="11">
        <v>249.55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57513.11</v>
      </c>
      <c r="S115" s="11">
        <v>55632.800000000003</v>
      </c>
      <c r="T115" s="11">
        <v>291.05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55923.85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f t="shared" si="1"/>
        <v>0</v>
      </c>
      <c r="AU115" s="11">
        <v>21381.95</v>
      </c>
      <c r="AV115" s="11">
        <v>55923.85</v>
      </c>
      <c r="AW115" s="12">
        <v>96</v>
      </c>
      <c r="AX115" s="12">
        <v>300</v>
      </c>
      <c r="AY115" s="11">
        <v>253022</v>
      </c>
      <c r="AZ115" s="11">
        <v>61386.45</v>
      </c>
      <c r="BA115" s="13">
        <v>90</v>
      </c>
      <c r="BB115" s="13">
        <v>84.321212580300696</v>
      </c>
      <c r="BC115" s="13">
        <v>9.6</v>
      </c>
      <c r="BD115" s="13"/>
      <c r="BE115" s="9" t="s">
        <v>1578</v>
      </c>
      <c r="BF115" s="6"/>
      <c r="BG115" s="9" t="s">
        <v>570</v>
      </c>
      <c r="BH115" s="9" t="s">
        <v>571</v>
      </c>
      <c r="BI115" s="9" t="s">
        <v>572</v>
      </c>
      <c r="BJ115" s="9" t="s">
        <v>1579</v>
      </c>
      <c r="BK115" s="7" t="s">
        <v>1</v>
      </c>
      <c r="BL115" s="13">
        <v>450390.68566855998</v>
      </c>
      <c r="BM115" s="7" t="s">
        <v>36</v>
      </c>
      <c r="BN115" s="13"/>
      <c r="BO115" s="14">
        <v>38982</v>
      </c>
      <c r="BP115" s="14">
        <v>48107</v>
      </c>
      <c r="BQ115" s="14" t="s">
        <v>1738</v>
      </c>
      <c r="BR115" s="14" t="s">
        <v>1765</v>
      </c>
      <c r="BS115" s="14">
        <v>43322</v>
      </c>
      <c r="BT115" s="14">
        <v>43952</v>
      </c>
      <c r="BU115" s="13">
        <v>23474.94</v>
      </c>
      <c r="BV115" s="13">
        <v>55.65</v>
      </c>
      <c r="BW115" s="13">
        <v>0</v>
      </c>
    </row>
    <row r="116" spans="1:75" s="2" customFormat="1" ht="18.2" customHeight="1" x14ac:dyDescent="0.15">
      <c r="A116" s="15">
        <v>114</v>
      </c>
      <c r="B116" s="16" t="s">
        <v>55</v>
      </c>
      <c r="C116" s="16" t="s">
        <v>35</v>
      </c>
      <c r="D116" s="17">
        <v>45170</v>
      </c>
      <c r="E116" s="18" t="s">
        <v>1025</v>
      </c>
      <c r="F116" s="19">
        <v>0</v>
      </c>
      <c r="G116" s="19">
        <v>0</v>
      </c>
      <c r="H116" s="20">
        <v>33362.74</v>
      </c>
      <c r="I116" s="20">
        <v>0</v>
      </c>
      <c r="J116" s="20">
        <v>0</v>
      </c>
      <c r="K116" s="20">
        <v>33362.74</v>
      </c>
      <c r="L116" s="20">
        <v>285.70999999999998</v>
      </c>
      <c r="M116" s="20">
        <v>0</v>
      </c>
      <c r="N116" s="20">
        <v>0</v>
      </c>
      <c r="O116" s="20">
        <v>285.70999999999998</v>
      </c>
      <c r="P116" s="20">
        <v>0</v>
      </c>
      <c r="Q116" s="20">
        <v>0</v>
      </c>
      <c r="R116" s="20">
        <v>33077.03</v>
      </c>
      <c r="S116" s="20">
        <v>0</v>
      </c>
      <c r="T116" s="20">
        <v>276.63</v>
      </c>
      <c r="U116" s="20">
        <v>0</v>
      </c>
      <c r="V116" s="20">
        <v>0</v>
      </c>
      <c r="W116" s="20">
        <v>276.63</v>
      </c>
      <c r="X116" s="20">
        <v>0</v>
      </c>
      <c r="Y116" s="20">
        <v>0</v>
      </c>
      <c r="Z116" s="20">
        <v>0</v>
      </c>
      <c r="AA116" s="20">
        <v>104.5</v>
      </c>
      <c r="AB116" s="20">
        <v>0</v>
      </c>
      <c r="AC116" s="20">
        <v>0</v>
      </c>
      <c r="AD116" s="20">
        <v>0</v>
      </c>
      <c r="AE116" s="20">
        <v>0</v>
      </c>
      <c r="AF116" s="20">
        <v>-17.41</v>
      </c>
      <c r="AG116" s="20">
        <v>73.349999999999994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3.8310000000000002E-3</v>
      </c>
      <c r="AT116" s="11">
        <f t="shared" si="1"/>
        <v>722.77616899999998</v>
      </c>
      <c r="AU116" s="20">
        <v>0</v>
      </c>
      <c r="AV116" s="20">
        <v>0</v>
      </c>
      <c r="AW116" s="21">
        <v>81</v>
      </c>
      <c r="AX116" s="21">
        <v>360</v>
      </c>
      <c r="AY116" s="20">
        <v>199726.67</v>
      </c>
      <c r="AZ116" s="20">
        <v>64350</v>
      </c>
      <c r="BA116" s="22">
        <v>90</v>
      </c>
      <c r="BB116" s="22">
        <v>46.261580419580397</v>
      </c>
      <c r="BC116" s="22">
        <v>9.9499999999999993</v>
      </c>
      <c r="BD116" s="22"/>
      <c r="BE116" s="18" t="s">
        <v>1580</v>
      </c>
      <c r="BF116" s="15"/>
      <c r="BG116" s="18" t="s">
        <v>580</v>
      </c>
      <c r="BH116" s="18" t="s">
        <v>600</v>
      </c>
      <c r="BI116" s="18" t="s">
        <v>616</v>
      </c>
      <c r="BJ116" s="18" t="s">
        <v>3</v>
      </c>
      <c r="BK116" s="16" t="s">
        <v>1</v>
      </c>
      <c r="BL116" s="22">
        <v>259029.39732488</v>
      </c>
      <c r="BM116" s="16" t="s">
        <v>36</v>
      </c>
      <c r="BN116" s="22"/>
      <c r="BO116" s="1">
        <v>36703</v>
      </c>
      <c r="BP116" s="1">
        <v>47660</v>
      </c>
      <c r="BQ116" s="14" t="s">
        <v>1475</v>
      </c>
      <c r="BR116" s="14" t="s">
        <v>1769</v>
      </c>
      <c r="BS116" s="14" t="s">
        <v>1728</v>
      </c>
      <c r="BT116" s="14" t="s">
        <v>1728</v>
      </c>
      <c r="BU116" s="22">
        <v>0</v>
      </c>
      <c r="BV116" s="22">
        <v>104.5</v>
      </c>
      <c r="BW116" s="22">
        <v>0</v>
      </c>
    </row>
    <row r="117" spans="1:75" s="2" customFormat="1" ht="18.2" customHeight="1" x14ac:dyDescent="0.15">
      <c r="A117" s="6">
        <v>115</v>
      </c>
      <c r="B117" s="7" t="s">
        <v>55</v>
      </c>
      <c r="C117" s="7" t="s">
        <v>35</v>
      </c>
      <c r="D117" s="8">
        <v>45170</v>
      </c>
      <c r="E117" s="9" t="s">
        <v>1026</v>
      </c>
      <c r="F117" s="10">
        <v>0</v>
      </c>
      <c r="G117" s="10">
        <v>0</v>
      </c>
      <c r="H117" s="11">
        <v>32498.49</v>
      </c>
      <c r="I117" s="11">
        <v>0</v>
      </c>
      <c r="J117" s="11">
        <v>0</v>
      </c>
      <c r="K117" s="11">
        <v>32498.49</v>
      </c>
      <c r="L117" s="11">
        <v>292.87</v>
      </c>
      <c r="M117" s="11">
        <v>0</v>
      </c>
      <c r="N117" s="11">
        <v>0</v>
      </c>
      <c r="O117" s="11">
        <v>292.87</v>
      </c>
      <c r="P117" s="11">
        <v>0</v>
      </c>
      <c r="Q117" s="11">
        <v>0</v>
      </c>
      <c r="R117" s="11">
        <v>32205.62</v>
      </c>
      <c r="S117" s="11">
        <v>0</v>
      </c>
      <c r="T117" s="11">
        <v>269.47000000000003</v>
      </c>
      <c r="U117" s="11">
        <v>0</v>
      </c>
      <c r="V117" s="11">
        <v>0</v>
      </c>
      <c r="W117" s="11">
        <v>269.47000000000003</v>
      </c>
      <c r="X117" s="11">
        <v>0</v>
      </c>
      <c r="Y117" s="11">
        <v>0</v>
      </c>
      <c r="Z117" s="11">
        <v>0</v>
      </c>
      <c r="AA117" s="11">
        <v>104.5</v>
      </c>
      <c r="AB117" s="11">
        <v>0</v>
      </c>
      <c r="AC117" s="11">
        <v>0</v>
      </c>
      <c r="AD117" s="11">
        <v>0</v>
      </c>
      <c r="AE117" s="11">
        <v>0</v>
      </c>
      <c r="AF117" s="11">
        <v>-27.19</v>
      </c>
      <c r="AG117" s="11">
        <v>73.349999999999994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5.32</v>
      </c>
      <c r="AQ117" s="11">
        <v>0</v>
      </c>
      <c r="AR117" s="11">
        <v>3.22</v>
      </c>
      <c r="AS117" s="11">
        <v>0</v>
      </c>
      <c r="AT117" s="11">
        <f t="shared" si="1"/>
        <v>715.1</v>
      </c>
      <c r="AU117" s="11">
        <v>0</v>
      </c>
      <c r="AV117" s="11">
        <v>0</v>
      </c>
      <c r="AW117" s="12">
        <v>78</v>
      </c>
      <c r="AX117" s="12">
        <v>360</v>
      </c>
      <c r="AY117" s="11">
        <v>197004.74</v>
      </c>
      <c r="AZ117" s="11">
        <v>64350</v>
      </c>
      <c r="BA117" s="13">
        <v>90</v>
      </c>
      <c r="BB117" s="13">
        <v>45.042825174825197</v>
      </c>
      <c r="BC117" s="13">
        <v>9.9499999999999993</v>
      </c>
      <c r="BD117" s="13"/>
      <c r="BE117" s="9" t="s">
        <v>1580</v>
      </c>
      <c r="BF117" s="6"/>
      <c r="BG117" s="9" t="s">
        <v>580</v>
      </c>
      <c r="BH117" s="9" t="s">
        <v>600</v>
      </c>
      <c r="BI117" s="9" t="s">
        <v>616</v>
      </c>
      <c r="BJ117" s="9" t="s">
        <v>3</v>
      </c>
      <c r="BK117" s="7" t="s">
        <v>1</v>
      </c>
      <c r="BL117" s="13">
        <v>252205.30195952</v>
      </c>
      <c r="BM117" s="7" t="s">
        <v>36</v>
      </c>
      <c r="BN117" s="13"/>
      <c r="BO117" s="14">
        <v>36616</v>
      </c>
      <c r="BP117" s="14">
        <v>47573</v>
      </c>
      <c r="BQ117" s="14" t="s">
        <v>1726</v>
      </c>
      <c r="BR117" s="14" t="s">
        <v>1748</v>
      </c>
      <c r="BS117" s="14" t="s">
        <v>1728</v>
      </c>
      <c r="BT117" s="14" t="s">
        <v>1728</v>
      </c>
      <c r="BU117" s="13">
        <v>0</v>
      </c>
      <c r="BV117" s="13">
        <v>104.5</v>
      </c>
      <c r="BW117" s="13">
        <v>0</v>
      </c>
    </row>
    <row r="118" spans="1:75" s="2" customFormat="1" ht="18.2" customHeight="1" x14ac:dyDescent="0.15">
      <c r="A118" s="15">
        <v>116</v>
      </c>
      <c r="B118" s="16" t="s">
        <v>55</v>
      </c>
      <c r="C118" s="16" t="s">
        <v>35</v>
      </c>
      <c r="D118" s="17">
        <v>45170</v>
      </c>
      <c r="E118" s="18" t="s">
        <v>334</v>
      </c>
      <c r="F118" s="19">
        <v>0</v>
      </c>
      <c r="G118" s="19">
        <v>0</v>
      </c>
      <c r="H118" s="20">
        <v>29020.41</v>
      </c>
      <c r="I118" s="20">
        <v>0</v>
      </c>
      <c r="J118" s="20">
        <v>0</v>
      </c>
      <c r="K118" s="20">
        <v>29020.41</v>
      </c>
      <c r="L118" s="20">
        <v>321.70999999999998</v>
      </c>
      <c r="M118" s="20">
        <v>0</v>
      </c>
      <c r="N118" s="20">
        <v>0</v>
      </c>
      <c r="O118" s="20">
        <v>321.70999999999998</v>
      </c>
      <c r="P118" s="20">
        <v>0</v>
      </c>
      <c r="Q118" s="20">
        <v>0</v>
      </c>
      <c r="R118" s="20">
        <v>28698.7</v>
      </c>
      <c r="S118" s="20">
        <v>0</v>
      </c>
      <c r="T118" s="20">
        <v>240.63</v>
      </c>
      <c r="U118" s="20">
        <v>0</v>
      </c>
      <c r="V118" s="20">
        <v>0</v>
      </c>
      <c r="W118" s="20">
        <v>240.63</v>
      </c>
      <c r="X118" s="20">
        <v>0</v>
      </c>
      <c r="Y118" s="20">
        <v>0</v>
      </c>
      <c r="Z118" s="20">
        <v>0</v>
      </c>
      <c r="AA118" s="20">
        <v>104.5</v>
      </c>
      <c r="AB118" s="20">
        <v>0</v>
      </c>
      <c r="AC118" s="20">
        <v>0</v>
      </c>
      <c r="AD118" s="20">
        <v>0</v>
      </c>
      <c r="AE118" s="20">
        <v>0</v>
      </c>
      <c r="AF118" s="20">
        <v>-23.79</v>
      </c>
      <c r="AG118" s="20">
        <v>73.349999999999994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4.95</v>
      </c>
      <c r="AQ118" s="20">
        <v>0</v>
      </c>
      <c r="AR118" s="20">
        <v>31.8</v>
      </c>
      <c r="AS118" s="20">
        <v>0</v>
      </c>
      <c r="AT118" s="11">
        <f t="shared" si="1"/>
        <v>689.55</v>
      </c>
      <c r="AU118" s="20">
        <v>0</v>
      </c>
      <c r="AV118" s="20">
        <v>0</v>
      </c>
      <c r="AW118" s="21">
        <v>79</v>
      </c>
      <c r="AX118" s="21">
        <v>360</v>
      </c>
      <c r="AY118" s="20">
        <v>197966.84</v>
      </c>
      <c r="AZ118" s="20">
        <v>64350</v>
      </c>
      <c r="BA118" s="22">
        <v>90</v>
      </c>
      <c r="BB118" s="22">
        <v>40.138041958042002</v>
      </c>
      <c r="BC118" s="22">
        <v>9.9499999999999993</v>
      </c>
      <c r="BD118" s="22"/>
      <c r="BE118" s="18" t="s">
        <v>1580</v>
      </c>
      <c r="BF118" s="15"/>
      <c r="BG118" s="18" t="s">
        <v>580</v>
      </c>
      <c r="BH118" s="18" t="s">
        <v>600</v>
      </c>
      <c r="BI118" s="18" t="s">
        <v>616</v>
      </c>
      <c r="BJ118" s="18" t="s">
        <v>3</v>
      </c>
      <c r="BK118" s="16" t="s">
        <v>1</v>
      </c>
      <c r="BL118" s="22">
        <v>224742.2747752</v>
      </c>
      <c r="BM118" s="16" t="s">
        <v>36</v>
      </c>
      <c r="BN118" s="22"/>
      <c r="BO118" s="1">
        <v>36644</v>
      </c>
      <c r="BP118" s="1">
        <v>47601</v>
      </c>
      <c r="BQ118" s="14" t="s">
        <v>1455</v>
      </c>
      <c r="BR118" s="14" t="s">
        <v>1758</v>
      </c>
      <c r="BS118" s="14" t="s">
        <v>1728</v>
      </c>
      <c r="BT118" s="14" t="s">
        <v>1728</v>
      </c>
      <c r="BU118" s="22">
        <v>0</v>
      </c>
      <c r="BV118" s="22">
        <v>104.5</v>
      </c>
      <c r="BW118" s="22">
        <v>0</v>
      </c>
    </row>
    <row r="119" spans="1:75" s="2" customFormat="1" ht="18.2" customHeight="1" x14ac:dyDescent="0.15">
      <c r="A119" s="6">
        <v>117</v>
      </c>
      <c r="B119" s="7" t="s">
        <v>55</v>
      </c>
      <c r="C119" s="7" t="s">
        <v>35</v>
      </c>
      <c r="D119" s="8">
        <v>45170</v>
      </c>
      <c r="E119" s="9" t="s">
        <v>188</v>
      </c>
      <c r="F119" s="10">
        <v>152</v>
      </c>
      <c r="G119" s="10">
        <v>151</v>
      </c>
      <c r="H119" s="11">
        <v>33077.03</v>
      </c>
      <c r="I119" s="11">
        <v>24839.91</v>
      </c>
      <c r="J119" s="11">
        <v>0</v>
      </c>
      <c r="K119" s="11">
        <v>57916.94</v>
      </c>
      <c r="L119" s="11">
        <v>288.08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57916.94</v>
      </c>
      <c r="S119" s="11">
        <v>60600.6</v>
      </c>
      <c r="T119" s="11">
        <v>274.26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60874.86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25127.99</v>
      </c>
      <c r="AV119" s="11">
        <v>60874.86</v>
      </c>
      <c r="AW119" s="12">
        <v>80</v>
      </c>
      <c r="AX119" s="12">
        <v>360</v>
      </c>
      <c r="AY119" s="11">
        <v>198939.96</v>
      </c>
      <c r="AZ119" s="11">
        <v>64350</v>
      </c>
      <c r="BA119" s="13">
        <v>90</v>
      </c>
      <c r="BB119" s="13">
        <v>81.002713286713302</v>
      </c>
      <c r="BC119" s="13">
        <v>9.9499999999999993</v>
      </c>
      <c r="BD119" s="13"/>
      <c r="BE119" s="9" t="s">
        <v>1580</v>
      </c>
      <c r="BF119" s="6"/>
      <c r="BG119" s="9" t="s">
        <v>580</v>
      </c>
      <c r="BH119" s="9" t="s">
        <v>600</v>
      </c>
      <c r="BI119" s="9" t="s">
        <v>616</v>
      </c>
      <c r="BJ119" s="9" t="s">
        <v>1579</v>
      </c>
      <c r="BK119" s="7" t="s">
        <v>1</v>
      </c>
      <c r="BL119" s="13">
        <v>453553.11716624</v>
      </c>
      <c r="BM119" s="7" t="s">
        <v>36</v>
      </c>
      <c r="BN119" s="13"/>
      <c r="BO119" s="14">
        <v>36670</v>
      </c>
      <c r="BP119" s="14">
        <v>47627</v>
      </c>
      <c r="BQ119" s="14" t="s">
        <v>1463</v>
      </c>
      <c r="BR119" s="14" t="s">
        <v>1745</v>
      </c>
      <c r="BS119" s="14">
        <v>43502</v>
      </c>
      <c r="BT119" s="14">
        <v>44132</v>
      </c>
      <c r="BU119" s="13">
        <v>26959.83</v>
      </c>
      <c r="BV119" s="13">
        <v>104.5</v>
      </c>
      <c r="BW119" s="13">
        <v>0</v>
      </c>
    </row>
    <row r="120" spans="1:75" s="2" customFormat="1" ht="18.2" customHeight="1" x14ac:dyDescent="0.15">
      <c r="A120" s="15">
        <v>118</v>
      </c>
      <c r="B120" s="16" t="s">
        <v>55</v>
      </c>
      <c r="C120" s="16" t="s">
        <v>35</v>
      </c>
      <c r="D120" s="17">
        <v>45170</v>
      </c>
      <c r="E120" s="18" t="s">
        <v>235</v>
      </c>
      <c r="F120" s="19">
        <v>155</v>
      </c>
      <c r="G120" s="19">
        <v>154</v>
      </c>
      <c r="H120" s="20">
        <v>33077.03</v>
      </c>
      <c r="I120" s="20">
        <v>25082.22</v>
      </c>
      <c r="J120" s="20">
        <v>0</v>
      </c>
      <c r="K120" s="20">
        <v>58159.25</v>
      </c>
      <c r="L120" s="20">
        <v>288.08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58159.25</v>
      </c>
      <c r="S120" s="20">
        <v>62080.480000000003</v>
      </c>
      <c r="T120" s="20">
        <v>274.26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62354.74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11">
        <f t="shared" si="1"/>
        <v>0</v>
      </c>
      <c r="AU120" s="20">
        <v>25370.3</v>
      </c>
      <c r="AV120" s="20">
        <v>62354.74</v>
      </c>
      <c r="AW120" s="21">
        <v>80</v>
      </c>
      <c r="AX120" s="21">
        <v>360</v>
      </c>
      <c r="AY120" s="20">
        <v>198939.96</v>
      </c>
      <c r="AZ120" s="20">
        <v>64350</v>
      </c>
      <c r="BA120" s="22">
        <v>90</v>
      </c>
      <c r="BB120" s="22">
        <v>81.341608391608403</v>
      </c>
      <c r="BC120" s="22">
        <v>9.9499999999999993</v>
      </c>
      <c r="BD120" s="22"/>
      <c r="BE120" s="18" t="s">
        <v>1580</v>
      </c>
      <c r="BF120" s="15"/>
      <c r="BG120" s="18" t="s">
        <v>580</v>
      </c>
      <c r="BH120" s="18" t="s">
        <v>600</v>
      </c>
      <c r="BI120" s="18" t="s">
        <v>616</v>
      </c>
      <c r="BJ120" s="18" t="s">
        <v>1579</v>
      </c>
      <c r="BK120" s="16" t="s">
        <v>1</v>
      </c>
      <c r="BL120" s="22">
        <v>455450.67003799998</v>
      </c>
      <c r="BM120" s="16" t="s">
        <v>36</v>
      </c>
      <c r="BN120" s="22"/>
      <c r="BO120" s="1">
        <v>36670</v>
      </c>
      <c r="BP120" s="1">
        <v>47627</v>
      </c>
      <c r="BQ120" s="14" t="s">
        <v>1467</v>
      </c>
      <c r="BR120" s="14" t="s">
        <v>1744</v>
      </c>
      <c r="BS120" s="14">
        <v>43262</v>
      </c>
      <c r="BT120" s="14">
        <v>43892</v>
      </c>
      <c r="BU120" s="22">
        <v>27584.49</v>
      </c>
      <c r="BV120" s="22">
        <v>104.5</v>
      </c>
      <c r="BW120" s="22">
        <v>0</v>
      </c>
    </row>
    <row r="121" spans="1:75" s="2" customFormat="1" ht="18.2" customHeight="1" x14ac:dyDescent="0.15">
      <c r="A121" s="6">
        <v>119</v>
      </c>
      <c r="B121" s="7" t="s">
        <v>55</v>
      </c>
      <c r="C121" s="7" t="s">
        <v>35</v>
      </c>
      <c r="D121" s="8">
        <v>45170</v>
      </c>
      <c r="E121" s="9" t="s">
        <v>189</v>
      </c>
      <c r="F121" s="10">
        <v>161</v>
      </c>
      <c r="G121" s="10">
        <v>160</v>
      </c>
      <c r="H121" s="11">
        <v>33362.74</v>
      </c>
      <c r="I121" s="11">
        <v>25339.07</v>
      </c>
      <c r="J121" s="11">
        <v>0</v>
      </c>
      <c r="K121" s="11">
        <v>58701.81</v>
      </c>
      <c r="L121" s="11">
        <v>285.70999999999998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58701.81</v>
      </c>
      <c r="S121" s="11">
        <v>65197.67</v>
      </c>
      <c r="T121" s="11">
        <v>276.63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65474.3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f t="shared" si="1"/>
        <v>0</v>
      </c>
      <c r="AU121" s="11">
        <v>25624.78</v>
      </c>
      <c r="AV121" s="11">
        <v>65474.3</v>
      </c>
      <c r="AW121" s="12">
        <v>81</v>
      </c>
      <c r="AX121" s="12">
        <v>360</v>
      </c>
      <c r="AY121" s="11">
        <v>199726.67</v>
      </c>
      <c r="AZ121" s="11">
        <v>64350</v>
      </c>
      <c r="BA121" s="13">
        <v>90</v>
      </c>
      <c r="BB121" s="13">
        <v>82.100433566433594</v>
      </c>
      <c r="BC121" s="13">
        <v>9.9499999999999993</v>
      </c>
      <c r="BD121" s="13"/>
      <c r="BE121" s="9" t="s">
        <v>1580</v>
      </c>
      <c r="BF121" s="6"/>
      <c r="BG121" s="9" t="s">
        <v>580</v>
      </c>
      <c r="BH121" s="9" t="s">
        <v>600</v>
      </c>
      <c r="BI121" s="9" t="s">
        <v>616</v>
      </c>
      <c r="BJ121" s="9" t="s">
        <v>1579</v>
      </c>
      <c r="BK121" s="7" t="s">
        <v>1</v>
      </c>
      <c r="BL121" s="13">
        <v>459699.50948375999</v>
      </c>
      <c r="BM121" s="7" t="s">
        <v>36</v>
      </c>
      <c r="BN121" s="13"/>
      <c r="BO121" s="14">
        <v>36703</v>
      </c>
      <c r="BP121" s="14">
        <v>47660</v>
      </c>
      <c r="BQ121" s="14" t="s">
        <v>1467</v>
      </c>
      <c r="BR121" s="14" t="s">
        <v>1744</v>
      </c>
      <c r="BS121" s="14">
        <v>43502</v>
      </c>
      <c r="BT121" s="14">
        <v>44132</v>
      </c>
      <c r="BU121" s="13">
        <v>28457.81</v>
      </c>
      <c r="BV121" s="13">
        <v>104.5</v>
      </c>
      <c r="BW121" s="13">
        <v>0</v>
      </c>
    </row>
    <row r="122" spans="1:75" s="2" customFormat="1" ht="18.2" customHeight="1" x14ac:dyDescent="0.15">
      <c r="A122" s="15">
        <v>120</v>
      </c>
      <c r="B122" s="16" t="s">
        <v>55</v>
      </c>
      <c r="C122" s="16" t="s">
        <v>35</v>
      </c>
      <c r="D122" s="17">
        <v>45170</v>
      </c>
      <c r="E122" s="18" t="s">
        <v>1027</v>
      </c>
      <c r="F122" s="19">
        <v>0</v>
      </c>
      <c r="G122" s="19">
        <v>0</v>
      </c>
      <c r="H122" s="20">
        <v>33362.74</v>
      </c>
      <c r="I122" s="20">
        <v>0</v>
      </c>
      <c r="J122" s="20">
        <v>0</v>
      </c>
      <c r="K122" s="20">
        <v>33362.74</v>
      </c>
      <c r="L122" s="20">
        <v>285.70999999999998</v>
      </c>
      <c r="M122" s="20">
        <v>0</v>
      </c>
      <c r="N122" s="20">
        <v>0</v>
      </c>
      <c r="O122" s="20">
        <v>285.70999999999998</v>
      </c>
      <c r="P122" s="20">
        <v>0</v>
      </c>
      <c r="Q122" s="20">
        <v>0</v>
      </c>
      <c r="R122" s="20">
        <v>33077.03</v>
      </c>
      <c r="S122" s="20">
        <v>0</v>
      </c>
      <c r="T122" s="20">
        <v>276.63</v>
      </c>
      <c r="U122" s="20">
        <v>0</v>
      </c>
      <c r="V122" s="20">
        <v>0</v>
      </c>
      <c r="W122" s="20">
        <v>276.63</v>
      </c>
      <c r="X122" s="20">
        <v>0</v>
      </c>
      <c r="Y122" s="20">
        <v>0</v>
      </c>
      <c r="Z122" s="20">
        <v>0</v>
      </c>
      <c r="AA122" s="20">
        <v>104.5</v>
      </c>
      <c r="AB122" s="20">
        <v>0</v>
      </c>
      <c r="AC122" s="20">
        <v>0</v>
      </c>
      <c r="AD122" s="20">
        <v>0</v>
      </c>
      <c r="AE122" s="20">
        <v>0</v>
      </c>
      <c r="AF122" s="20">
        <v>-17.41</v>
      </c>
      <c r="AG122" s="20">
        <v>73.349999999999994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0.31</v>
      </c>
      <c r="AQ122" s="20">
        <v>0</v>
      </c>
      <c r="AR122" s="20">
        <v>0.32</v>
      </c>
      <c r="AS122" s="20">
        <v>0</v>
      </c>
      <c r="AT122" s="11">
        <f t="shared" si="1"/>
        <v>722.77</v>
      </c>
      <c r="AU122" s="20">
        <v>0</v>
      </c>
      <c r="AV122" s="20">
        <v>0</v>
      </c>
      <c r="AW122" s="21">
        <v>81</v>
      </c>
      <c r="AX122" s="21">
        <v>360</v>
      </c>
      <c r="AY122" s="20">
        <v>199726.67</v>
      </c>
      <c r="AZ122" s="20">
        <v>64350</v>
      </c>
      <c r="BA122" s="22">
        <v>90</v>
      </c>
      <c r="BB122" s="22">
        <v>46.261580419580397</v>
      </c>
      <c r="BC122" s="22">
        <v>9.9499999999999993</v>
      </c>
      <c r="BD122" s="22"/>
      <c r="BE122" s="18" t="s">
        <v>1580</v>
      </c>
      <c r="BF122" s="15"/>
      <c r="BG122" s="18" t="s">
        <v>580</v>
      </c>
      <c r="BH122" s="18" t="s">
        <v>600</v>
      </c>
      <c r="BI122" s="18" t="s">
        <v>616</v>
      </c>
      <c r="BJ122" s="18" t="s">
        <v>3</v>
      </c>
      <c r="BK122" s="16" t="s">
        <v>1</v>
      </c>
      <c r="BL122" s="22">
        <v>259029.39732488</v>
      </c>
      <c r="BM122" s="16" t="s">
        <v>36</v>
      </c>
      <c r="BN122" s="22"/>
      <c r="BO122" s="1">
        <v>36703</v>
      </c>
      <c r="BP122" s="1">
        <v>47660</v>
      </c>
      <c r="BQ122" s="14" t="s">
        <v>1726</v>
      </c>
      <c r="BR122" s="14" t="s">
        <v>1748</v>
      </c>
      <c r="BS122" s="14" t="s">
        <v>1728</v>
      </c>
      <c r="BT122" s="14" t="s">
        <v>1728</v>
      </c>
      <c r="BU122" s="22">
        <v>0</v>
      </c>
      <c r="BV122" s="22">
        <v>104.5</v>
      </c>
      <c r="BW122" s="22">
        <v>0</v>
      </c>
    </row>
    <row r="123" spans="1:75" s="2" customFormat="1" ht="18.2" customHeight="1" x14ac:dyDescent="0.15">
      <c r="A123" s="6">
        <v>121</v>
      </c>
      <c r="B123" s="7" t="s">
        <v>55</v>
      </c>
      <c r="C123" s="7" t="s">
        <v>35</v>
      </c>
      <c r="D123" s="8">
        <v>45170</v>
      </c>
      <c r="E123" s="9" t="s">
        <v>1028</v>
      </c>
      <c r="F123" s="10">
        <v>0</v>
      </c>
      <c r="G123" s="10">
        <v>0</v>
      </c>
      <c r="H123" s="11">
        <v>33646.1</v>
      </c>
      <c r="I123" s="11">
        <v>0</v>
      </c>
      <c r="J123" s="11">
        <v>0</v>
      </c>
      <c r="K123" s="11">
        <v>33646.1</v>
      </c>
      <c r="L123" s="11">
        <v>283.36</v>
      </c>
      <c r="M123" s="11">
        <v>0</v>
      </c>
      <c r="N123" s="11">
        <v>0</v>
      </c>
      <c r="O123" s="11">
        <v>283.36</v>
      </c>
      <c r="P123" s="11">
        <v>0</v>
      </c>
      <c r="Q123" s="11">
        <v>0</v>
      </c>
      <c r="R123" s="11">
        <v>33362.74</v>
      </c>
      <c r="S123" s="11">
        <v>0</v>
      </c>
      <c r="T123" s="11">
        <v>278.98</v>
      </c>
      <c r="U123" s="11">
        <v>0</v>
      </c>
      <c r="V123" s="11">
        <v>0</v>
      </c>
      <c r="W123" s="11">
        <v>278.98</v>
      </c>
      <c r="X123" s="11">
        <v>0</v>
      </c>
      <c r="Y123" s="11">
        <v>0</v>
      </c>
      <c r="Z123" s="11">
        <v>0</v>
      </c>
      <c r="AA123" s="11">
        <v>104.5</v>
      </c>
      <c r="AB123" s="11">
        <v>0</v>
      </c>
      <c r="AC123" s="11">
        <v>0</v>
      </c>
      <c r="AD123" s="11">
        <v>0</v>
      </c>
      <c r="AE123" s="11">
        <v>0</v>
      </c>
      <c r="AF123" s="11">
        <v>-13.38</v>
      </c>
      <c r="AG123" s="11">
        <v>73.349999999999994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5.81</v>
      </c>
      <c r="AQ123" s="11">
        <v>0</v>
      </c>
      <c r="AR123" s="11">
        <v>4.76</v>
      </c>
      <c r="AS123" s="11">
        <v>0</v>
      </c>
      <c r="AT123" s="11">
        <f t="shared" si="1"/>
        <v>727.86</v>
      </c>
      <c r="AU123" s="11">
        <v>0</v>
      </c>
      <c r="AV123" s="11">
        <v>0</v>
      </c>
      <c r="AW123" s="12">
        <v>82</v>
      </c>
      <c r="AX123" s="12">
        <v>360</v>
      </c>
      <c r="AY123" s="11">
        <v>200865.59</v>
      </c>
      <c r="AZ123" s="11">
        <v>64350</v>
      </c>
      <c r="BA123" s="13">
        <v>90</v>
      </c>
      <c r="BB123" s="13">
        <v>46.661174825174797</v>
      </c>
      <c r="BC123" s="13">
        <v>9.9499999999999993</v>
      </c>
      <c r="BD123" s="13"/>
      <c r="BE123" s="9" t="s">
        <v>1580</v>
      </c>
      <c r="BF123" s="6"/>
      <c r="BG123" s="9" t="s">
        <v>580</v>
      </c>
      <c r="BH123" s="9" t="s">
        <v>600</v>
      </c>
      <c r="BI123" s="9" t="s">
        <v>616</v>
      </c>
      <c r="BJ123" s="9" t="s">
        <v>3</v>
      </c>
      <c r="BK123" s="7" t="s">
        <v>1</v>
      </c>
      <c r="BL123" s="13">
        <v>261266.81976304</v>
      </c>
      <c r="BM123" s="7" t="s">
        <v>36</v>
      </c>
      <c r="BN123" s="13"/>
      <c r="BO123" s="14">
        <v>36731</v>
      </c>
      <c r="BP123" s="14">
        <v>47688</v>
      </c>
      <c r="BQ123" s="14" t="s">
        <v>1455</v>
      </c>
      <c r="BR123" s="14" t="s">
        <v>1758</v>
      </c>
      <c r="BS123" s="14" t="s">
        <v>1728</v>
      </c>
      <c r="BT123" s="14" t="s">
        <v>1728</v>
      </c>
      <c r="BU123" s="13">
        <v>0</v>
      </c>
      <c r="BV123" s="13">
        <v>104.5</v>
      </c>
      <c r="BW123" s="13">
        <v>0</v>
      </c>
    </row>
    <row r="124" spans="1:75" s="2" customFormat="1" ht="18.2" customHeight="1" x14ac:dyDescent="0.15">
      <c r="A124" s="15">
        <v>122</v>
      </c>
      <c r="B124" s="16" t="s">
        <v>55</v>
      </c>
      <c r="C124" s="16" t="s">
        <v>35</v>
      </c>
      <c r="D124" s="17">
        <v>45170</v>
      </c>
      <c r="E124" s="18" t="s">
        <v>1029</v>
      </c>
      <c r="F124" s="19">
        <v>0</v>
      </c>
      <c r="G124" s="19">
        <v>0</v>
      </c>
      <c r="H124" s="20">
        <v>33646.1</v>
      </c>
      <c r="I124" s="20">
        <v>0</v>
      </c>
      <c r="J124" s="20">
        <v>0</v>
      </c>
      <c r="K124" s="20">
        <v>33646.1</v>
      </c>
      <c r="L124" s="20">
        <v>283.36</v>
      </c>
      <c r="M124" s="20">
        <v>0</v>
      </c>
      <c r="N124" s="20">
        <v>0</v>
      </c>
      <c r="O124" s="20">
        <v>283.36</v>
      </c>
      <c r="P124" s="20">
        <v>0</v>
      </c>
      <c r="Q124" s="20">
        <v>0</v>
      </c>
      <c r="R124" s="20">
        <v>33362.74</v>
      </c>
      <c r="S124" s="20">
        <v>0</v>
      </c>
      <c r="T124" s="20">
        <v>278.98</v>
      </c>
      <c r="U124" s="20">
        <v>0</v>
      </c>
      <c r="V124" s="20">
        <v>0</v>
      </c>
      <c r="W124" s="20">
        <v>278.98</v>
      </c>
      <c r="X124" s="20">
        <v>0</v>
      </c>
      <c r="Y124" s="20">
        <v>0</v>
      </c>
      <c r="Z124" s="20">
        <v>0</v>
      </c>
      <c r="AA124" s="20">
        <v>104.5</v>
      </c>
      <c r="AB124" s="20">
        <v>0</v>
      </c>
      <c r="AC124" s="20">
        <v>0</v>
      </c>
      <c r="AD124" s="20">
        <v>0</v>
      </c>
      <c r="AE124" s="20">
        <v>0</v>
      </c>
      <c r="AF124" s="20">
        <v>-13.38</v>
      </c>
      <c r="AG124" s="20">
        <v>73.349999999999994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0.223468</v>
      </c>
      <c r="AT124" s="11">
        <f t="shared" si="1"/>
        <v>726.58653200000003</v>
      </c>
      <c r="AU124" s="20">
        <v>0</v>
      </c>
      <c r="AV124" s="20">
        <v>0</v>
      </c>
      <c r="AW124" s="21">
        <v>82</v>
      </c>
      <c r="AX124" s="21">
        <v>360</v>
      </c>
      <c r="AY124" s="20">
        <v>200865.59</v>
      </c>
      <c r="AZ124" s="20">
        <v>64350</v>
      </c>
      <c r="BA124" s="22">
        <v>90</v>
      </c>
      <c r="BB124" s="22">
        <v>46.661174825174797</v>
      </c>
      <c r="BC124" s="22">
        <v>9.9499999999999993</v>
      </c>
      <c r="BD124" s="22"/>
      <c r="BE124" s="18" t="s">
        <v>1580</v>
      </c>
      <c r="BF124" s="15"/>
      <c r="BG124" s="18" t="s">
        <v>580</v>
      </c>
      <c r="BH124" s="18" t="s">
        <v>600</v>
      </c>
      <c r="BI124" s="18" t="s">
        <v>616</v>
      </c>
      <c r="BJ124" s="18" t="s">
        <v>3</v>
      </c>
      <c r="BK124" s="16" t="s">
        <v>1</v>
      </c>
      <c r="BL124" s="22">
        <v>261266.81976304</v>
      </c>
      <c r="BM124" s="16" t="s">
        <v>36</v>
      </c>
      <c r="BN124" s="22"/>
      <c r="BO124" s="1">
        <v>36731</v>
      </c>
      <c r="BP124" s="1">
        <v>47688</v>
      </c>
      <c r="BQ124" s="14" t="s">
        <v>1726</v>
      </c>
      <c r="BR124" s="14" t="s">
        <v>1748</v>
      </c>
      <c r="BS124" s="14" t="s">
        <v>1728</v>
      </c>
      <c r="BT124" s="14" t="s">
        <v>1728</v>
      </c>
      <c r="BU124" s="22">
        <v>0</v>
      </c>
      <c r="BV124" s="22">
        <v>104.5</v>
      </c>
      <c r="BW124" s="22">
        <v>0</v>
      </c>
    </row>
    <row r="125" spans="1:75" s="2" customFormat="1" ht="18.2" customHeight="1" x14ac:dyDescent="0.15">
      <c r="A125" s="6">
        <v>123</v>
      </c>
      <c r="B125" s="7" t="s">
        <v>55</v>
      </c>
      <c r="C125" s="7" t="s">
        <v>35</v>
      </c>
      <c r="D125" s="8">
        <v>45170</v>
      </c>
      <c r="E125" s="9" t="s">
        <v>246</v>
      </c>
      <c r="F125" s="10">
        <v>132</v>
      </c>
      <c r="G125" s="10">
        <v>131</v>
      </c>
      <c r="H125" s="11">
        <v>34482.269999999997</v>
      </c>
      <c r="I125" s="11">
        <v>22128.86</v>
      </c>
      <c r="J125" s="11">
        <v>0</v>
      </c>
      <c r="K125" s="11">
        <v>56611.13</v>
      </c>
      <c r="L125" s="11">
        <v>276.42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56611.13</v>
      </c>
      <c r="S125" s="11">
        <v>51808.13</v>
      </c>
      <c r="T125" s="11">
        <v>285.92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52094.05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22405.279999999999</v>
      </c>
      <c r="AV125" s="11">
        <v>52094.05</v>
      </c>
      <c r="AW125" s="12">
        <v>85</v>
      </c>
      <c r="AX125" s="12">
        <v>360</v>
      </c>
      <c r="AY125" s="11">
        <v>203946.81</v>
      </c>
      <c r="AZ125" s="11">
        <v>64350</v>
      </c>
      <c r="BA125" s="13">
        <v>90</v>
      </c>
      <c r="BB125" s="13">
        <v>79.176405594405594</v>
      </c>
      <c r="BC125" s="13">
        <v>9.9499999999999993</v>
      </c>
      <c r="BD125" s="13"/>
      <c r="BE125" s="9" t="s">
        <v>1580</v>
      </c>
      <c r="BF125" s="6"/>
      <c r="BG125" s="9" t="s">
        <v>580</v>
      </c>
      <c r="BH125" s="9" t="s">
        <v>600</v>
      </c>
      <c r="BI125" s="9" t="s">
        <v>646</v>
      </c>
      <c r="BJ125" s="9" t="s">
        <v>1579</v>
      </c>
      <c r="BK125" s="7" t="s">
        <v>1</v>
      </c>
      <c r="BL125" s="13">
        <v>443327.19369848003</v>
      </c>
      <c r="BM125" s="7" t="s">
        <v>36</v>
      </c>
      <c r="BN125" s="13"/>
      <c r="BO125" s="14">
        <v>36811</v>
      </c>
      <c r="BP125" s="14">
        <v>47768</v>
      </c>
      <c r="BQ125" s="14" t="s">
        <v>1461</v>
      </c>
      <c r="BR125" s="14" t="s">
        <v>1767</v>
      </c>
      <c r="BS125" s="14">
        <v>43262</v>
      </c>
      <c r="BT125" s="14">
        <v>43892</v>
      </c>
      <c r="BU125" s="13">
        <v>23402.84</v>
      </c>
      <c r="BV125" s="13">
        <v>104.5</v>
      </c>
      <c r="BW125" s="13">
        <v>0</v>
      </c>
    </row>
    <row r="126" spans="1:75" s="2" customFormat="1" ht="18.2" customHeight="1" x14ac:dyDescent="0.15">
      <c r="A126" s="15">
        <v>124</v>
      </c>
      <c r="B126" s="16" t="s">
        <v>55</v>
      </c>
      <c r="C126" s="16" t="s">
        <v>35</v>
      </c>
      <c r="D126" s="17">
        <v>45170</v>
      </c>
      <c r="E126" s="18" t="s">
        <v>192</v>
      </c>
      <c r="F126" s="19">
        <v>154</v>
      </c>
      <c r="G126" s="19">
        <v>153</v>
      </c>
      <c r="H126" s="20">
        <v>30648.81</v>
      </c>
      <c r="I126" s="20">
        <v>21326.87</v>
      </c>
      <c r="J126" s="20">
        <v>0</v>
      </c>
      <c r="K126" s="20">
        <v>51975.68</v>
      </c>
      <c r="L126" s="20">
        <v>245.73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51975.68</v>
      </c>
      <c r="S126" s="20">
        <v>55651.57</v>
      </c>
      <c r="T126" s="20">
        <v>254.13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55905.7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11">
        <f t="shared" si="1"/>
        <v>0</v>
      </c>
      <c r="AU126" s="20">
        <v>21572.6</v>
      </c>
      <c r="AV126" s="20">
        <v>55905.7</v>
      </c>
      <c r="AW126" s="21">
        <v>85</v>
      </c>
      <c r="AX126" s="21">
        <v>360</v>
      </c>
      <c r="AY126" s="20">
        <v>204148.51</v>
      </c>
      <c r="AZ126" s="20">
        <v>57200</v>
      </c>
      <c r="BA126" s="22">
        <v>80</v>
      </c>
      <c r="BB126" s="22">
        <v>72.693258741258802</v>
      </c>
      <c r="BC126" s="22">
        <v>9.9499999999999993</v>
      </c>
      <c r="BD126" s="22"/>
      <c r="BE126" s="18" t="s">
        <v>1580</v>
      </c>
      <c r="BF126" s="15"/>
      <c r="BG126" s="18" t="s">
        <v>580</v>
      </c>
      <c r="BH126" s="18" t="s">
        <v>600</v>
      </c>
      <c r="BI126" s="18" t="s">
        <v>646</v>
      </c>
      <c r="BJ126" s="18" t="s">
        <v>1579</v>
      </c>
      <c r="BK126" s="16" t="s">
        <v>1</v>
      </c>
      <c r="BL126" s="22">
        <v>407026.53974528</v>
      </c>
      <c r="BM126" s="16" t="s">
        <v>36</v>
      </c>
      <c r="BN126" s="22"/>
      <c r="BO126" s="1">
        <v>36824</v>
      </c>
      <c r="BP126" s="1">
        <v>47781</v>
      </c>
      <c r="BQ126" s="14" t="s">
        <v>1480</v>
      </c>
      <c r="BR126" s="14" t="s">
        <v>1754</v>
      </c>
      <c r="BS126" s="14">
        <v>43502</v>
      </c>
      <c r="BT126" s="14">
        <v>44132</v>
      </c>
      <c r="BU126" s="22">
        <v>26414.25</v>
      </c>
      <c r="BV126" s="22">
        <v>104.5</v>
      </c>
      <c r="BW126" s="22">
        <v>0</v>
      </c>
    </row>
    <row r="127" spans="1:75" s="2" customFormat="1" ht="18.2" customHeight="1" x14ac:dyDescent="0.15">
      <c r="A127" s="6">
        <v>125</v>
      </c>
      <c r="B127" s="7" t="s">
        <v>55</v>
      </c>
      <c r="C127" s="7" t="s">
        <v>35</v>
      </c>
      <c r="D127" s="8">
        <v>45170</v>
      </c>
      <c r="E127" s="9" t="s">
        <v>1030</v>
      </c>
      <c r="F127" s="10">
        <v>0</v>
      </c>
      <c r="G127" s="10">
        <v>0</v>
      </c>
      <c r="H127" s="11">
        <v>34756.42</v>
      </c>
      <c r="I127" s="11">
        <v>0</v>
      </c>
      <c r="J127" s="11">
        <v>0</v>
      </c>
      <c r="K127" s="11">
        <v>34756.42</v>
      </c>
      <c r="L127" s="11">
        <v>274.14999999999998</v>
      </c>
      <c r="M127" s="11">
        <v>0</v>
      </c>
      <c r="N127" s="11">
        <v>0</v>
      </c>
      <c r="O127" s="11">
        <v>274.14999999999998</v>
      </c>
      <c r="P127" s="11">
        <v>0</v>
      </c>
      <c r="Q127" s="11">
        <v>0</v>
      </c>
      <c r="R127" s="11">
        <v>34482.269999999997</v>
      </c>
      <c r="S127" s="11">
        <v>0</v>
      </c>
      <c r="T127" s="11">
        <v>288.19</v>
      </c>
      <c r="U127" s="11">
        <v>0</v>
      </c>
      <c r="V127" s="11">
        <v>0</v>
      </c>
      <c r="W127" s="11">
        <v>288.19</v>
      </c>
      <c r="X127" s="11">
        <v>0</v>
      </c>
      <c r="Y127" s="11">
        <v>0</v>
      </c>
      <c r="Z127" s="11">
        <v>0</v>
      </c>
      <c r="AA127" s="11">
        <v>104.5</v>
      </c>
      <c r="AB127" s="11">
        <v>0</v>
      </c>
      <c r="AC127" s="11">
        <v>0</v>
      </c>
      <c r="AD127" s="11">
        <v>0</v>
      </c>
      <c r="AE127" s="11">
        <v>0</v>
      </c>
      <c r="AF127" s="11">
        <v>3.2</v>
      </c>
      <c r="AG127" s="11">
        <v>73.349999999999994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0.05</v>
      </c>
      <c r="AS127" s="11">
        <v>1.0215999999999999E-2</v>
      </c>
      <c r="AT127" s="11">
        <f t="shared" si="1"/>
        <v>743.32978400000002</v>
      </c>
      <c r="AU127" s="11">
        <v>0</v>
      </c>
      <c r="AV127" s="11">
        <v>0</v>
      </c>
      <c r="AW127" s="12">
        <v>86</v>
      </c>
      <c r="AX127" s="12">
        <v>360</v>
      </c>
      <c r="AY127" s="11">
        <v>205462.76</v>
      </c>
      <c r="AZ127" s="11">
        <v>64350</v>
      </c>
      <c r="BA127" s="13">
        <v>90</v>
      </c>
      <c r="BB127" s="13">
        <v>48.226951048951001</v>
      </c>
      <c r="BC127" s="13">
        <v>9.9499999999999993</v>
      </c>
      <c r="BD127" s="13"/>
      <c r="BE127" s="9" t="s">
        <v>1580</v>
      </c>
      <c r="BF127" s="6"/>
      <c r="BG127" s="9" t="s">
        <v>580</v>
      </c>
      <c r="BH127" s="9" t="s">
        <v>600</v>
      </c>
      <c r="BI127" s="9" t="s">
        <v>646</v>
      </c>
      <c r="BJ127" s="9" t="s">
        <v>3</v>
      </c>
      <c r="BK127" s="7" t="s">
        <v>1</v>
      </c>
      <c r="BL127" s="13">
        <v>270033.96666792</v>
      </c>
      <c r="BM127" s="7" t="s">
        <v>36</v>
      </c>
      <c r="BN127" s="13"/>
      <c r="BO127" s="14">
        <v>36848</v>
      </c>
      <c r="BP127" s="14">
        <v>47805</v>
      </c>
      <c r="BQ127" s="14" t="s">
        <v>1726</v>
      </c>
      <c r="BR127" s="14" t="s">
        <v>1748</v>
      </c>
      <c r="BS127" s="14" t="s">
        <v>1728</v>
      </c>
      <c r="BT127" s="14" t="s">
        <v>1728</v>
      </c>
      <c r="BU127" s="13">
        <v>0</v>
      </c>
      <c r="BV127" s="13">
        <v>104.5</v>
      </c>
      <c r="BW127" s="13">
        <v>0</v>
      </c>
    </row>
    <row r="128" spans="1:75" s="2" customFormat="1" ht="18.2" customHeight="1" x14ac:dyDescent="0.15">
      <c r="A128" s="15">
        <v>126</v>
      </c>
      <c r="B128" s="16" t="s">
        <v>55</v>
      </c>
      <c r="C128" s="16" t="s">
        <v>35</v>
      </c>
      <c r="D128" s="17">
        <v>45170</v>
      </c>
      <c r="E128" s="18" t="s">
        <v>104</v>
      </c>
      <c r="F128" s="19">
        <v>138</v>
      </c>
      <c r="G128" s="19">
        <v>137</v>
      </c>
      <c r="H128" s="20">
        <v>34756.42</v>
      </c>
      <c r="I128" s="20">
        <v>22484.25</v>
      </c>
      <c r="J128" s="20">
        <v>0</v>
      </c>
      <c r="K128" s="20">
        <v>57240.67</v>
      </c>
      <c r="L128" s="20">
        <v>274.14999999999998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57240.67</v>
      </c>
      <c r="S128" s="20">
        <v>55118.67</v>
      </c>
      <c r="T128" s="20">
        <v>288.19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55406.86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0</v>
      </c>
      <c r="AU128" s="20">
        <v>22758.400000000001</v>
      </c>
      <c r="AV128" s="20">
        <v>55406.86</v>
      </c>
      <c r="AW128" s="21">
        <v>86</v>
      </c>
      <c r="AX128" s="21">
        <v>360</v>
      </c>
      <c r="AY128" s="20">
        <v>205462.76</v>
      </c>
      <c r="AZ128" s="20">
        <v>64350</v>
      </c>
      <c r="BA128" s="22">
        <v>90</v>
      </c>
      <c r="BB128" s="22">
        <v>80.056881118881094</v>
      </c>
      <c r="BC128" s="22">
        <v>9.9499999999999993</v>
      </c>
      <c r="BD128" s="22"/>
      <c r="BE128" s="18" t="s">
        <v>1580</v>
      </c>
      <c r="BF128" s="15"/>
      <c r="BG128" s="18" t="s">
        <v>580</v>
      </c>
      <c r="BH128" s="18" t="s">
        <v>600</v>
      </c>
      <c r="BI128" s="18" t="s">
        <v>646</v>
      </c>
      <c r="BJ128" s="18" t="s">
        <v>1579</v>
      </c>
      <c r="BK128" s="16" t="s">
        <v>1</v>
      </c>
      <c r="BL128" s="22">
        <v>448257.18187432003</v>
      </c>
      <c r="BM128" s="16" t="s">
        <v>36</v>
      </c>
      <c r="BN128" s="22"/>
      <c r="BO128" s="1">
        <v>36848</v>
      </c>
      <c r="BP128" s="1">
        <v>47805</v>
      </c>
      <c r="BQ128" s="14" t="s">
        <v>1458</v>
      </c>
      <c r="BR128" s="14" t="s">
        <v>1752</v>
      </c>
      <c r="BS128" s="14">
        <v>44232</v>
      </c>
      <c r="BT128" s="14">
        <v>44862</v>
      </c>
      <c r="BU128" s="22">
        <v>24562.63</v>
      </c>
      <c r="BV128" s="22">
        <v>104.5</v>
      </c>
      <c r="BW128" s="22">
        <v>0</v>
      </c>
    </row>
    <row r="129" spans="1:75" s="2" customFormat="1" ht="18.2" customHeight="1" x14ac:dyDescent="0.15">
      <c r="A129" s="6">
        <v>127</v>
      </c>
      <c r="B129" s="7" t="s">
        <v>55</v>
      </c>
      <c r="C129" s="7" t="s">
        <v>35</v>
      </c>
      <c r="D129" s="8">
        <v>45170</v>
      </c>
      <c r="E129" s="9" t="s">
        <v>473</v>
      </c>
      <c r="F129" s="10">
        <v>157</v>
      </c>
      <c r="G129" s="10">
        <v>156</v>
      </c>
      <c r="H129" s="11">
        <v>34756.42</v>
      </c>
      <c r="I129" s="11">
        <v>24020.37</v>
      </c>
      <c r="J129" s="11">
        <v>0</v>
      </c>
      <c r="K129" s="11">
        <v>58776.79</v>
      </c>
      <c r="L129" s="11">
        <v>274.14999999999998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58776.79</v>
      </c>
      <c r="S129" s="11">
        <v>64267.01</v>
      </c>
      <c r="T129" s="11">
        <v>288.19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64555.199999999997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24294.52</v>
      </c>
      <c r="AV129" s="11">
        <v>64555.199999999997</v>
      </c>
      <c r="AW129" s="12">
        <v>86</v>
      </c>
      <c r="AX129" s="12">
        <v>360</v>
      </c>
      <c r="AY129" s="11">
        <v>205827.26</v>
      </c>
      <c r="AZ129" s="11">
        <v>64350</v>
      </c>
      <c r="BA129" s="13">
        <v>90</v>
      </c>
      <c r="BB129" s="13">
        <v>82.205300699300693</v>
      </c>
      <c r="BC129" s="13">
        <v>9.9499999999999993</v>
      </c>
      <c r="BD129" s="13"/>
      <c r="BE129" s="9" t="s">
        <v>1580</v>
      </c>
      <c r="BF129" s="6"/>
      <c r="BG129" s="9" t="s">
        <v>580</v>
      </c>
      <c r="BH129" s="9" t="s">
        <v>600</v>
      </c>
      <c r="BI129" s="9" t="s">
        <v>646</v>
      </c>
      <c r="BJ129" s="9" t="s">
        <v>1579</v>
      </c>
      <c r="BK129" s="7" t="s">
        <v>1</v>
      </c>
      <c r="BL129" s="13">
        <v>460286.68506183999</v>
      </c>
      <c r="BM129" s="7" t="s">
        <v>36</v>
      </c>
      <c r="BN129" s="13"/>
      <c r="BO129" s="14">
        <v>36855</v>
      </c>
      <c r="BP129" s="14">
        <v>47812</v>
      </c>
      <c r="BQ129" s="14" t="s">
        <v>1454</v>
      </c>
      <c r="BR129" s="14" t="s">
        <v>1763</v>
      </c>
      <c r="BS129" s="14">
        <v>44232</v>
      </c>
      <c r="BT129" s="14">
        <v>44862</v>
      </c>
      <c r="BU129" s="13">
        <v>27938.080000000002</v>
      </c>
      <c r="BV129" s="13">
        <v>104.5</v>
      </c>
      <c r="BW129" s="13">
        <v>0</v>
      </c>
    </row>
    <row r="130" spans="1:75" s="2" customFormat="1" ht="18.2" customHeight="1" x14ac:dyDescent="0.15">
      <c r="A130" s="15">
        <v>128</v>
      </c>
      <c r="B130" s="16" t="s">
        <v>55</v>
      </c>
      <c r="C130" s="16" t="s">
        <v>35</v>
      </c>
      <c r="D130" s="17">
        <v>45170</v>
      </c>
      <c r="E130" s="18" t="s">
        <v>329</v>
      </c>
      <c r="F130" s="19">
        <v>183</v>
      </c>
      <c r="G130" s="19">
        <v>182</v>
      </c>
      <c r="H130" s="20">
        <v>35297.980000000003</v>
      </c>
      <c r="I130" s="20">
        <v>25345.55</v>
      </c>
      <c r="J130" s="20">
        <v>0</v>
      </c>
      <c r="K130" s="20">
        <v>60643.53</v>
      </c>
      <c r="L130" s="20">
        <v>269.66000000000003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60643.53</v>
      </c>
      <c r="S130" s="20">
        <v>77400.3</v>
      </c>
      <c r="T130" s="20">
        <v>292.68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77692.98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11">
        <f t="shared" si="1"/>
        <v>0</v>
      </c>
      <c r="AU130" s="20">
        <v>25615.21</v>
      </c>
      <c r="AV130" s="20">
        <v>77692.98</v>
      </c>
      <c r="AW130" s="21">
        <v>88</v>
      </c>
      <c r="AX130" s="21">
        <v>360</v>
      </c>
      <c r="AY130" s="20">
        <v>209868.01</v>
      </c>
      <c r="AZ130" s="20">
        <v>64350</v>
      </c>
      <c r="BA130" s="22">
        <v>90</v>
      </c>
      <c r="BB130" s="22">
        <v>84.816125874125902</v>
      </c>
      <c r="BC130" s="22">
        <v>9.9499999999999993</v>
      </c>
      <c r="BD130" s="22"/>
      <c r="BE130" s="18" t="s">
        <v>1580</v>
      </c>
      <c r="BF130" s="15"/>
      <c r="BG130" s="18" t="s">
        <v>580</v>
      </c>
      <c r="BH130" s="18" t="s">
        <v>600</v>
      </c>
      <c r="BI130" s="18" t="s">
        <v>646</v>
      </c>
      <c r="BJ130" s="18" t="s">
        <v>1579</v>
      </c>
      <c r="BK130" s="16" t="s">
        <v>1</v>
      </c>
      <c r="BL130" s="22">
        <v>474905.30520887999</v>
      </c>
      <c r="BM130" s="16" t="s">
        <v>36</v>
      </c>
      <c r="BN130" s="22"/>
      <c r="BO130" s="1">
        <v>36915</v>
      </c>
      <c r="BP130" s="1">
        <v>47872</v>
      </c>
      <c r="BQ130" s="14" t="s">
        <v>1480</v>
      </c>
      <c r="BR130" s="14" t="s">
        <v>1754</v>
      </c>
      <c r="BS130" s="14">
        <v>43867</v>
      </c>
      <c r="BT130" s="14">
        <v>44497</v>
      </c>
      <c r="BU130" s="22">
        <v>31080.66</v>
      </c>
      <c r="BV130" s="22">
        <v>104.49</v>
      </c>
      <c r="BW130" s="22">
        <v>0</v>
      </c>
    </row>
    <row r="131" spans="1:75" s="2" customFormat="1" ht="18.2" customHeight="1" x14ac:dyDescent="0.15">
      <c r="A131" s="6">
        <v>129</v>
      </c>
      <c r="B131" s="7" t="s">
        <v>55</v>
      </c>
      <c r="C131" s="7" t="s">
        <v>35</v>
      </c>
      <c r="D131" s="8">
        <v>45170</v>
      </c>
      <c r="E131" s="9" t="s">
        <v>190</v>
      </c>
      <c r="F131" s="10">
        <v>170</v>
      </c>
      <c r="G131" s="10">
        <v>169</v>
      </c>
      <c r="H131" s="11">
        <v>35565.42</v>
      </c>
      <c r="I131" s="11">
        <v>24330.59</v>
      </c>
      <c r="J131" s="11">
        <v>0</v>
      </c>
      <c r="K131" s="11">
        <v>59896.01</v>
      </c>
      <c r="L131" s="11">
        <v>267.44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59896.01</v>
      </c>
      <c r="S131" s="11">
        <v>71267.210000000006</v>
      </c>
      <c r="T131" s="11">
        <v>294.89999999999998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71562.11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AQ131-AR131-AS131+AP131+AO131+AN131+AL131+AI131+AH131+AG131+AF131+AA131+W131+V131+Q131+P131+O131+N131-J131</f>
        <v>0</v>
      </c>
      <c r="AU131" s="11">
        <v>24598.03</v>
      </c>
      <c r="AV131" s="11">
        <v>71562.11</v>
      </c>
      <c r="AW131" s="12">
        <v>89</v>
      </c>
      <c r="AX131" s="12">
        <v>360</v>
      </c>
      <c r="AY131" s="11">
        <v>210565.86</v>
      </c>
      <c r="AZ131" s="11">
        <v>64350</v>
      </c>
      <c r="BA131" s="13">
        <v>90</v>
      </c>
      <c r="BB131" s="13">
        <v>83.770643356643404</v>
      </c>
      <c r="BC131" s="13">
        <v>9.9499999999999993</v>
      </c>
      <c r="BD131" s="13"/>
      <c r="BE131" s="9" t="s">
        <v>1580</v>
      </c>
      <c r="BF131" s="6"/>
      <c r="BG131" s="9" t="s">
        <v>580</v>
      </c>
      <c r="BH131" s="9" t="s">
        <v>600</v>
      </c>
      <c r="BI131" s="9" t="s">
        <v>646</v>
      </c>
      <c r="BJ131" s="9" t="s">
        <v>1579</v>
      </c>
      <c r="BK131" s="7" t="s">
        <v>1</v>
      </c>
      <c r="BL131" s="13">
        <v>469051.40432695998</v>
      </c>
      <c r="BM131" s="7" t="s">
        <v>36</v>
      </c>
      <c r="BN131" s="13"/>
      <c r="BO131" s="14">
        <v>36936</v>
      </c>
      <c r="BP131" s="14">
        <v>47893</v>
      </c>
      <c r="BQ131" s="14" t="s">
        <v>1456</v>
      </c>
      <c r="BR131" s="14" t="s">
        <v>1760</v>
      </c>
      <c r="BS131" s="14">
        <v>43502</v>
      </c>
      <c r="BT131" s="14">
        <v>44132</v>
      </c>
      <c r="BU131" s="13">
        <v>29562.77</v>
      </c>
      <c r="BV131" s="13">
        <v>104.49</v>
      </c>
      <c r="BW131" s="13">
        <v>0</v>
      </c>
    </row>
    <row r="132" spans="1:75" s="2" customFormat="1" ht="18.2" customHeight="1" x14ac:dyDescent="0.15">
      <c r="A132" s="15">
        <v>130</v>
      </c>
      <c r="B132" s="16" t="s">
        <v>55</v>
      </c>
      <c r="C132" s="16" t="s">
        <v>35</v>
      </c>
      <c r="D132" s="17">
        <v>45170</v>
      </c>
      <c r="E132" s="18" t="s">
        <v>56</v>
      </c>
      <c r="F132" s="19">
        <v>0</v>
      </c>
      <c r="G132" s="19">
        <v>0</v>
      </c>
      <c r="H132" s="20">
        <v>36870</v>
      </c>
      <c r="I132" s="20">
        <v>0</v>
      </c>
      <c r="J132" s="20">
        <v>0</v>
      </c>
      <c r="K132" s="20">
        <v>36870</v>
      </c>
      <c r="L132" s="20">
        <v>256.63</v>
      </c>
      <c r="M132" s="20">
        <v>0</v>
      </c>
      <c r="N132" s="20">
        <v>0</v>
      </c>
      <c r="O132" s="20">
        <v>256.63</v>
      </c>
      <c r="P132" s="20">
        <v>0</v>
      </c>
      <c r="Q132" s="20">
        <v>0</v>
      </c>
      <c r="R132" s="20">
        <v>36613.370000000003</v>
      </c>
      <c r="S132" s="20">
        <v>0</v>
      </c>
      <c r="T132" s="20">
        <v>305.70999999999998</v>
      </c>
      <c r="U132" s="20">
        <v>0</v>
      </c>
      <c r="V132" s="20">
        <v>0</v>
      </c>
      <c r="W132" s="20">
        <v>305.70999999999998</v>
      </c>
      <c r="X132" s="20">
        <v>0</v>
      </c>
      <c r="Y132" s="20">
        <v>0</v>
      </c>
      <c r="Z132" s="20">
        <v>0</v>
      </c>
      <c r="AA132" s="20">
        <v>104.5</v>
      </c>
      <c r="AB132" s="20">
        <v>0</v>
      </c>
      <c r="AC132" s="20">
        <v>0</v>
      </c>
      <c r="AD132" s="20">
        <v>0</v>
      </c>
      <c r="AE132" s="20">
        <v>0</v>
      </c>
      <c r="AF132" s="20">
        <v>-13.16</v>
      </c>
      <c r="AG132" s="20">
        <v>73.349999999999994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1.68</v>
      </c>
      <c r="AQ132" s="20">
        <v>0</v>
      </c>
      <c r="AR132" s="20">
        <v>0.84</v>
      </c>
      <c r="AS132" s="20">
        <v>0</v>
      </c>
      <c r="AT132" s="11">
        <f t="shared" si="2"/>
        <v>727.87</v>
      </c>
      <c r="AU132" s="20">
        <v>0</v>
      </c>
      <c r="AV132" s="20">
        <v>0</v>
      </c>
      <c r="AW132" s="21">
        <v>94</v>
      </c>
      <c r="AX132" s="21">
        <v>360</v>
      </c>
      <c r="AY132" s="20">
        <v>213882.45</v>
      </c>
      <c r="AZ132" s="20">
        <v>64350</v>
      </c>
      <c r="BA132" s="22">
        <v>90</v>
      </c>
      <c r="BB132" s="22">
        <v>51.207510489510497</v>
      </c>
      <c r="BC132" s="22">
        <v>9.9499999999999993</v>
      </c>
      <c r="BD132" s="22"/>
      <c r="BE132" s="18" t="s">
        <v>1580</v>
      </c>
      <c r="BF132" s="15"/>
      <c r="BG132" s="18" t="s">
        <v>580</v>
      </c>
      <c r="BH132" s="18" t="s">
        <v>600</v>
      </c>
      <c r="BI132" s="18" t="s">
        <v>616</v>
      </c>
      <c r="BJ132" s="18" t="s">
        <v>3</v>
      </c>
      <c r="BK132" s="16" t="s">
        <v>1</v>
      </c>
      <c r="BL132" s="22">
        <v>286722.81535351998</v>
      </c>
      <c r="BM132" s="16" t="s">
        <v>36</v>
      </c>
      <c r="BN132" s="22"/>
      <c r="BO132" s="1">
        <v>37095</v>
      </c>
      <c r="BP132" s="1">
        <v>48052</v>
      </c>
      <c r="BQ132" s="14" t="s">
        <v>1727</v>
      </c>
      <c r="BR132" s="14" t="s">
        <v>1774</v>
      </c>
      <c r="BS132" s="14">
        <v>44232</v>
      </c>
      <c r="BT132" s="14">
        <v>44862</v>
      </c>
      <c r="BU132" s="22">
        <v>0</v>
      </c>
      <c r="BV132" s="22">
        <v>104.5</v>
      </c>
      <c r="BW132" s="22">
        <v>0</v>
      </c>
    </row>
    <row r="133" spans="1:75" s="2" customFormat="1" ht="18.2" customHeight="1" x14ac:dyDescent="0.15">
      <c r="A133" s="6">
        <v>131</v>
      </c>
      <c r="B133" s="7" t="s">
        <v>55</v>
      </c>
      <c r="C133" s="7" t="s">
        <v>35</v>
      </c>
      <c r="D133" s="8">
        <v>45170</v>
      </c>
      <c r="E133" s="9" t="s">
        <v>1031</v>
      </c>
      <c r="F133" s="10">
        <v>0</v>
      </c>
      <c r="G133" s="10">
        <v>0</v>
      </c>
      <c r="H133" s="11">
        <v>37376.94</v>
      </c>
      <c r="I133" s="11">
        <v>0</v>
      </c>
      <c r="J133" s="11">
        <v>0</v>
      </c>
      <c r="K133" s="11">
        <v>37376.94</v>
      </c>
      <c r="L133" s="11">
        <v>252.42</v>
      </c>
      <c r="M133" s="11">
        <v>0</v>
      </c>
      <c r="N133" s="11">
        <v>0</v>
      </c>
      <c r="O133" s="11">
        <v>252.42</v>
      </c>
      <c r="P133" s="11">
        <v>0</v>
      </c>
      <c r="Q133" s="11">
        <v>0</v>
      </c>
      <c r="R133" s="11">
        <v>37124.519999999997</v>
      </c>
      <c r="S133" s="11">
        <v>0</v>
      </c>
      <c r="T133" s="11">
        <v>309.92</v>
      </c>
      <c r="U133" s="11">
        <v>0</v>
      </c>
      <c r="V133" s="11">
        <v>0</v>
      </c>
      <c r="W133" s="11">
        <v>309.92</v>
      </c>
      <c r="X133" s="11">
        <v>0</v>
      </c>
      <c r="Y133" s="11">
        <v>0</v>
      </c>
      <c r="Z133" s="11">
        <v>0</v>
      </c>
      <c r="AA133" s="11">
        <v>104.5</v>
      </c>
      <c r="AB133" s="11">
        <v>0</v>
      </c>
      <c r="AC133" s="11">
        <v>0</v>
      </c>
      <c r="AD133" s="11">
        <v>0</v>
      </c>
      <c r="AE133" s="11">
        <v>0</v>
      </c>
      <c r="AF133" s="11">
        <v>-11.46</v>
      </c>
      <c r="AG133" s="11">
        <v>73.349999999999994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0.86</v>
      </c>
      <c r="AQ133" s="11">
        <v>0</v>
      </c>
      <c r="AR133" s="11">
        <v>0.45</v>
      </c>
      <c r="AS133" s="11">
        <v>0</v>
      </c>
      <c r="AT133" s="11">
        <f t="shared" si="2"/>
        <v>729.14</v>
      </c>
      <c r="AU133" s="11">
        <v>0</v>
      </c>
      <c r="AV133" s="11">
        <v>0</v>
      </c>
      <c r="AW133" s="12">
        <v>96</v>
      </c>
      <c r="AX133" s="12">
        <v>360</v>
      </c>
      <c r="AY133" s="11">
        <v>214347.13</v>
      </c>
      <c r="AZ133" s="11">
        <v>64350</v>
      </c>
      <c r="BA133" s="13">
        <v>90</v>
      </c>
      <c r="BB133" s="13">
        <v>51.922405594405603</v>
      </c>
      <c r="BC133" s="13">
        <v>9.9499999999999993</v>
      </c>
      <c r="BD133" s="13"/>
      <c r="BE133" s="9" t="s">
        <v>1580</v>
      </c>
      <c r="BF133" s="6"/>
      <c r="BG133" s="9" t="s">
        <v>580</v>
      </c>
      <c r="BH133" s="9" t="s">
        <v>600</v>
      </c>
      <c r="BI133" s="9" t="s">
        <v>616</v>
      </c>
      <c r="BJ133" s="9" t="s">
        <v>3</v>
      </c>
      <c r="BK133" s="7" t="s">
        <v>1</v>
      </c>
      <c r="BL133" s="13">
        <v>290725.68007392</v>
      </c>
      <c r="BM133" s="7" t="s">
        <v>36</v>
      </c>
      <c r="BN133" s="13"/>
      <c r="BO133" s="14">
        <v>37147</v>
      </c>
      <c r="BP133" s="14">
        <v>48104</v>
      </c>
      <c r="BQ133" s="14" t="s">
        <v>1726</v>
      </c>
      <c r="BR133" s="14" t="s">
        <v>1748</v>
      </c>
      <c r="BS133" s="14" t="s">
        <v>1728</v>
      </c>
      <c r="BT133" s="14" t="s">
        <v>1728</v>
      </c>
      <c r="BU133" s="13">
        <v>0</v>
      </c>
      <c r="BV133" s="13">
        <v>104.5</v>
      </c>
      <c r="BW133" s="13">
        <v>0</v>
      </c>
    </row>
    <row r="134" spans="1:75" s="2" customFormat="1" ht="18.2" customHeight="1" x14ac:dyDescent="0.15">
      <c r="A134" s="15">
        <v>132</v>
      </c>
      <c r="B134" s="16" t="s">
        <v>639</v>
      </c>
      <c r="C134" s="16" t="s">
        <v>35</v>
      </c>
      <c r="D134" s="17">
        <v>45170</v>
      </c>
      <c r="E134" s="18" t="s">
        <v>293</v>
      </c>
      <c r="F134" s="19">
        <v>115</v>
      </c>
      <c r="G134" s="19">
        <v>114</v>
      </c>
      <c r="H134" s="20">
        <v>32159.39</v>
      </c>
      <c r="I134" s="20">
        <v>21525.18</v>
      </c>
      <c r="J134" s="20">
        <v>0</v>
      </c>
      <c r="K134" s="20">
        <v>53684.57</v>
      </c>
      <c r="L134" s="20">
        <v>288.51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53684.57</v>
      </c>
      <c r="S134" s="20">
        <v>40696.14</v>
      </c>
      <c r="T134" s="20">
        <v>257.27999999999997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40953.42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11">
        <f t="shared" si="2"/>
        <v>0</v>
      </c>
      <c r="AU134" s="20">
        <v>21813.69</v>
      </c>
      <c r="AV134" s="20">
        <v>40953.42</v>
      </c>
      <c r="AW134" s="21">
        <v>79</v>
      </c>
      <c r="AX134" s="21">
        <v>360</v>
      </c>
      <c r="AY134" s="20">
        <v>197483.36</v>
      </c>
      <c r="AZ134" s="20">
        <v>64350</v>
      </c>
      <c r="BA134" s="22">
        <v>90</v>
      </c>
      <c r="BB134" s="22">
        <v>75.083314685314704</v>
      </c>
      <c r="BC134" s="22">
        <v>9.6</v>
      </c>
      <c r="BD134" s="22"/>
      <c r="BE134" s="18" t="s">
        <v>1580</v>
      </c>
      <c r="BF134" s="15"/>
      <c r="BG134" s="18" t="s">
        <v>647</v>
      </c>
      <c r="BH134" s="18" t="s">
        <v>648</v>
      </c>
      <c r="BI134" s="18" t="s">
        <v>649</v>
      </c>
      <c r="BJ134" s="18" t="s">
        <v>1579</v>
      </c>
      <c r="BK134" s="16" t="s">
        <v>1</v>
      </c>
      <c r="BL134" s="22">
        <v>420409.02138872002</v>
      </c>
      <c r="BM134" s="16" t="s">
        <v>36</v>
      </c>
      <c r="BN134" s="22"/>
      <c r="BO134" s="1">
        <v>36629</v>
      </c>
      <c r="BP134" s="1">
        <v>47604</v>
      </c>
      <c r="BQ134" s="14" t="s">
        <v>1626</v>
      </c>
      <c r="BR134" s="14" t="s">
        <v>1780</v>
      </c>
      <c r="BS134" s="14">
        <v>44232</v>
      </c>
      <c r="BT134" s="14">
        <v>44862</v>
      </c>
      <c r="BU134" s="22">
        <v>28299.200000000001</v>
      </c>
      <c r="BV134" s="22">
        <v>137</v>
      </c>
      <c r="BW134" s="22">
        <v>0</v>
      </c>
    </row>
    <row r="135" spans="1:75" s="2" customFormat="1" ht="18.2" customHeight="1" x14ac:dyDescent="0.15">
      <c r="A135" s="6">
        <v>133</v>
      </c>
      <c r="B135" s="7" t="s">
        <v>639</v>
      </c>
      <c r="C135" s="7" t="s">
        <v>35</v>
      </c>
      <c r="D135" s="8">
        <v>45170</v>
      </c>
      <c r="E135" s="9" t="s">
        <v>1032</v>
      </c>
      <c r="F135" s="10">
        <v>0</v>
      </c>
      <c r="G135" s="10">
        <v>0</v>
      </c>
      <c r="H135" s="11">
        <v>32159.39</v>
      </c>
      <c r="I135" s="11">
        <v>0</v>
      </c>
      <c r="J135" s="11">
        <v>0</v>
      </c>
      <c r="K135" s="11">
        <v>32159.39</v>
      </c>
      <c r="L135" s="11">
        <v>288.51</v>
      </c>
      <c r="M135" s="11">
        <v>0</v>
      </c>
      <c r="N135" s="11">
        <v>0</v>
      </c>
      <c r="O135" s="11">
        <v>288.51</v>
      </c>
      <c r="P135" s="11">
        <v>0</v>
      </c>
      <c r="Q135" s="11">
        <v>0</v>
      </c>
      <c r="R135" s="11">
        <v>31870.880000000001</v>
      </c>
      <c r="S135" s="11">
        <v>0</v>
      </c>
      <c r="T135" s="11">
        <v>257.27999999999997</v>
      </c>
      <c r="U135" s="11">
        <v>0</v>
      </c>
      <c r="V135" s="11">
        <v>0</v>
      </c>
      <c r="W135" s="11">
        <v>257.27999999999997</v>
      </c>
      <c r="X135" s="11">
        <v>0</v>
      </c>
      <c r="Y135" s="11">
        <v>0</v>
      </c>
      <c r="Z135" s="11">
        <v>0</v>
      </c>
      <c r="AA135" s="11">
        <v>137</v>
      </c>
      <c r="AB135" s="11">
        <v>0</v>
      </c>
      <c r="AC135" s="11">
        <v>0</v>
      </c>
      <c r="AD135" s="11">
        <v>0</v>
      </c>
      <c r="AE135" s="11">
        <v>0</v>
      </c>
      <c r="AF135" s="11">
        <v>-67.400000000000006</v>
      </c>
      <c r="AG135" s="11">
        <v>75.11</v>
      </c>
      <c r="AH135" s="11">
        <v>33.97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6.79</v>
      </c>
      <c r="AS135" s="11">
        <v>1.0215999999999999E-2</v>
      </c>
      <c r="AT135" s="11">
        <f t="shared" si="2"/>
        <v>717.66978399999994</v>
      </c>
      <c r="AU135" s="11">
        <v>0</v>
      </c>
      <c r="AV135" s="11">
        <v>0</v>
      </c>
      <c r="AW135" s="12">
        <v>79</v>
      </c>
      <c r="AX135" s="12">
        <v>360</v>
      </c>
      <c r="AY135" s="11">
        <v>197483.36</v>
      </c>
      <c r="AZ135" s="11">
        <v>64350</v>
      </c>
      <c r="BA135" s="13">
        <v>90</v>
      </c>
      <c r="BB135" s="13">
        <v>44.574657342657297</v>
      </c>
      <c r="BC135" s="13">
        <v>9.6</v>
      </c>
      <c r="BD135" s="13"/>
      <c r="BE135" s="9" t="s">
        <v>1580</v>
      </c>
      <c r="BF135" s="6"/>
      <c r="BG135" s="9" t="s">
        <v>647</v>
      </c>
      <c r="BH135" s="9" t="s">
        <v>648</v>
      </c>
      <c r="BI135" s="9" t="s">
        <v>649</v>
      </c>
      <c r="BJ135" s="9" t="s">
        <v>3</v>
      </c>
      <c r="BK135" s="7" t="s">
        <v>1</v>
      </c>
      <c r="BL135" s="13">
        <v>249583.92088448</v>
      </c>
      <c r="BM135" s="7" t="s">
        <v>36</v>
      </c>
      <c r="BN135" s="13"/>
      <c r="BO135" s="14">
        <v>36629</v>
      </c>
      <c r="BP135" s="14">
        <v>47604</v>
      </c>
      <c r="BQ135" s="14" t="s">
        <v>1455</v>
      </c>
      <c r="BR135" s="14" t="s">
        <v>1758</v>
      </c>
      <c r="BS135" s="14" t="s">
        <v>1728</v>
      </c>
      <c r="BT135" s="14" t="s">
        <v>1728</v>
      </c>
      <c r="BU135" s="13">
        <v>0</v>
      </c>
      <c r="BV135" s="13">
        <v>137</v>
      </c>
      <c r="BW135" s="13">
        <v>0</v>
      </c>
    </row>
    <row r="136" spans="1:75" s="2" customFormat="1" ht="18.2" customHeight="1" x14ac:dyDescent="0.15">
      <c r="A136" s="15">
        <v>134</v>
      </c>
      <c r="B136" s="16" t="s">
        <v>639</v>
      </c>
      <c r="C136" s="16" t="s">
        <v>35</v>
      </c>
      <c r="D136" s="17">
        <v>45170</v>
      </c>
      <c r="E136" s="18" t="s">
        <v>1033</v>
      </c>
      <c r="F136" s="19">
        <v>0</v>
      </c>
      <c r="G136" s="19">
        <v>0</v>
      </c>
      <c r="H136" s="20">
        <v>30415.599999999999</v>
      </c>
      <c r="I136" s="20">
        <v>0</v>
      </c>
      <c r="J136" s="20">
        <v>0</v>
      </c>
      <c r="K136" s="20">
        <v>30415.599999999999</v>
      </c>
      <c r="L136" s="20">
        <v>245.14</v>
      </c>
      <c r="M136" s="20">
        <v>0</v>
      </c>
      <c r="N136" s="20">
        <v>0</v>
      </c>
      <c r="O136" s="20">
        <v>245.14</v>
      </c>
      <c r="P136" s="20">
        <v>0</v>
      </c>
      <c r="Q136" s="20">
        <v>0</v>
      </c>
      <c r="R136" s="20">
        <v>30170.46</v>
      </c>
      <c r="S136" s="20">
        <v>0</v>
      </c>
      <c r="T136" s="20">
        <v>248.39</v>
      </c>
      <c r="U136" s="20">
        <v>0</v>
      </c>
      <c r="V136" s="20">
        <v>0</v>
      </c>
      <c r="W136" s="20">
        <v>248.39</v>
      </c>
      <c r="X136" s="20">
        <v>0</v>
      </c>
      <c r="Y136" s="20">
        <v>0</v>
      </c>
      <c r="Z136" s="20">
        <v>0</v>
      </c>
      <c r="AA136" s="20">
        <v>65</v>
      </c>
      <c r="AB136" s="20">
        <v>0</v>
      </c>
      <c r="AC136" s="20">
        <v>0</v>
      </c>
      <c r="AD136" s="20">
        <v>0</v>
      </c>
      <c r="AE136" s="20">
        <v>0</v>
      </c>
      <c r="AF136" s="20">
        <v>-40.82</v>
      </c>
      <c r="AG136" s="20">
        <v>61.44</v>
      </c>
      <c r="AH136" s="20">
        <v>30.69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0.13</v>
      </c>
      <c r="AQ136" s="20">
        <v>0</v>
      </c>
      <c r="AR136" s="20">
        <v>0.22</v>
      </c>
      <c r="AS136" s="20">
        <v>0</v>
      </c>
      <c r="AT136" s="11">
        <f t="shared" si="2"/>
        <v>609.75</v>
      </c>
      <c r="AU136" s="20">
        <v>0</v>
      </c>
      <c r="AV136" s="20">
        <v>0</v>
      </c>
      <c r="AW136" s="21">
        <v>85</v>
      </c>
      <c r="AX136" s="21">
        <v>360</v>
      </c>
      <c r="AY136" s="20">
        <v>203428.44</v>
      </c>
      <c r="AZ136" s="20">
        <v>57200</v>
      </c>
      <c r="BA136" s="22">
        <v>80</v>
      </c>
      <c r="BB136" s="22">
        <v>42.196447552447601</v>
      </c>
      <c r="BC136" s="22">
        <v>9.8000000000000007</v>
      </c>
      <c r="BD136" s="22"/>
      <c r="BE136" s="18" t="s">
        <v>1580</v>
      </c>
      <c r="BF136" s="15"/>
      <c r="BG136" s="18" t="s">
        <v>647</v>
      </c>
      <c r="BH136" s="18" t="s">
        <v>648</v>
      </c>
      <c r="BI136" s="18" t="s">
        <v>649</v>
      </c>
      <c r="BJ136" s="18" t="s">
        <v>3</v>
      </c>
      <c r="BK136" s="16" t="s">
        <v>1</v>
      </c>
      <c r="BL136" s="22">
        <v>236267.76862416</v>
      </c>
      <c r="BM136" s="16" t="s">
        <v>36</v>
      </c>
      <c r="BN136" s="22"/>
      <c r="BO136" s="1">
        <v>36801</v>
      </c>
      <c r="BP136" s="1">
        <v>47788</v>
      </c>
      <c r="BQ136" s="14" t="s">
        <v>1455</v>
      </c>
      <c r="BR136" s="14" t="s">
        <v>1758</v>
      </c>
      <c r="BS136" s="14" t="s">
        <v>1728</v>
      </c>
      <c r="BT136" s="14" t="s">
        <v>1728</v>
      </c>
      <c r="BU136" s="22">
        <v>0</v>
      </c>
      <c r="BV136" s="22">
        <v>65</v>
      </c>
      <c r="BW136" s="22">
        <v>0</v>
      </c>
    </row>
    <row r="137" spans="1:75" s="2" customFormat="1" ht="18.2" customHeight="1" x14ac:dyDescent="0.15">
      <c r="A137" s="6">
        <v>135</v>
      </c>
      <c r="B137" s="7" t="s">
        <v>639</v>
      </c>
      <c r="C137" s="7" t="s">
        <v>35</v>
      </c>
      <c r="D137" s="8">
        <v>45170</v>
      </c>
      <c r="E137" s="9" t="s">
        <v>352</v>
      </c>
      <c r="F137" s="10">
        <v>10</v>
      </c>
      <c r="G137" s="10">
        <v>10</v>
      </c>
      <c r="H137" s="11">
        <v>0</v>
      </c>
      <c r="I137" s="11">
        <v>5695.01</v>
      </c>
      <c r="J137" s="11">
        <v>0</v>
      </c>
      <c r="K137" s="11">
        <v>5695.01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5695.01</v>
      </c>
      <c r="S137" s="11">
        <v>308.68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308.68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f t="shared" si="2"/>
        <v>0</v>
      </c>
      <c r="AU137" s="11">
        <v>5695.01</v>
      </c>
      <c r="AV137" s="11">
        <v>308.68</v>
      </c>
      <c r="AW137" s="12">
        <v>187</v>
      </c>
      <c r="AX137" s="12">
        <v>360</v>
      </c>
      <c r="AY137" s="11">
        <v>196507.6</v>
      </c>
      <c r="AZ137" s="11">
        <v>64350</v>
      </c>
      <c r="BA137" s="13">
        <v>90</v>
      </c>
      <c r="BB137" s="13">
        <v>7.9650489510489502</v>
      </c>
      <c r="BC137" s="13">
        <v>9.6</v>
      </c>
      <c r="BD137" s="13"/>
      <c r="BE137" s="9" t="s">
        <v>1580</v>
      </c>
      <c r="BF137" s="6"/>
      <c r="BG137" s="9" t="s">
        <v>647</v>
      </c>
      <c r="BH137" s="9" t="s">
        <v>648</v>
      </c>
      <c r="BI137" s="9" t="s">
        <v>649</v>
      </c>
      <c r="BJ137" s="9" t="s">
        <v>1579</v>
      </c>
      <c r="BK137" s="7" t="s">
        <v>1</v>
      </c>
      <c r="BL137" s="13">
        <v>44598.170030959998</v>
      </c>
      <c r="BM137" s="7" t="s">
        <v>36</v>
      </c>
      <c r="BN137" s="13"/>
      <c r="BO137" s="14">
        <v>36602</v>
      </c>
      <c r="BP137" s="14">
        <v>47574</v>
      </c>
      <c r="BQ137" s="14" t="s">
        <v>1502</v>
      </c>
      <c r="BR137" s="14" t="s">
        <v>1725</v>
      </c>
      <c r="BS137" s="14">
        <v>44232</v>
      </c>
      <c r="BT137" s="14">
        <v>44862</v>
      </c>
      <c r="BU137" s="13">
        <v>2211.7199999999998</v>
      </c>
      <c r="BV137" s="13">
        <v>0</v>
      </c>
      <c r="BW137" s="13">
        <v>0</v>
      </c>
    </row>
    <row r="138" spans="1:75" s="2" customFormat="1" ht="18.2" customHeight="1" x14ac:dyDescent="0.15">
      <c r="A138" s="15">
        <v>136</v>
      </c>
      <c r="B138" s="16" t="s">
        <v>639</v>
      </c>
      <c r="C138" s="16" t="s">
        <v>35</v>
      </c>
      <c r="D138" s="17">
        <v>45170</v>
      </c>
      <c r="E138" s="18" t="s">
        <v>1034</v>
      </c>
      <c r="F138" s="19">
        <v>0</v>
      </c>
      <c r="G138" s="19">
        <v>0</v>
      </c>
      <c r="H138" s="20">
        <v>33011.269999999997</v>
      </c>
      <c r="I138" s="20">
        <v>0</v>
      </c>
      <c r="J138" s="20">
        <v>0</v>
      </c>
      <c r="K138" s="20">
        <v>33011.269999999997</v>
      </c>
      <c r="L138" s="20">
        <v>281.7</v>
      </c>
      <c r="M138" s="20">
        <v>0</v>
      </c>
      <c r="N138" s="20">
        <v>0</v>
      </c>
      <c r="O138" s="20">
        <v>281.7</v>
      </c>
      <c r="P138" s="20">
        <v>0</v>
      </c>
      <c r="Q138" s="20">
        <v>0</v>
      </c>
      <c r="R138" s="20">
        <v>32729.57</v>
      </c>
      <c r="S138" s="20">
        <v>0</v>
      </c>
      <c r="T138" s="20">
        <v>264.08999999999997</v>
      </c>
      <c r="U138" s="20">
        <v>0</v>
      </c>
      <c r="V138" s="20">
        <v>0</v>
      </c>
      <c r="W138" s="20">
        <v>264.08999999999997</v>
      </c>
      <c r="X138" s="20">
        <v>0</v>
      </c>
      <c r="Y138" s="20">
        <v>0</v>
      </c>
      <c r="Z138" s="20">
        <v>0</v>
      </c>
      <c r="AA138" s="20">
        <v>137</v>
      </c>
      <c r="AB138" s="20">
        <v>0</v>
      </c>
      <c r="AC138" s="20">
        <v>0</v>
      </c>
      <c r="AD138" s="20">
        <v>0</v>
      </c>
      <c r="AE138" s="20">
        <v>0</v>
      </c>
      <c r="AF138" s="20">
        <v>-56.84</v>
      </c>
      <c r="AG138" s="20">
        <v>75.11</v>
      </c>
      <c r="AH138" s="20">
        <v>34.17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6.42</v>
      </c>
      <c r="AQ138" s="20">
        <v>0</v>
      </c>
      <c r="AR138" s="20">
        <v>5.48</v>
      </c>
      <c r="AS138" s="20">
        <v>0</v>
      </c>
      <c r="AT138" s="11">
        <f t="shared" si="2"/>
        <v>736.17</v>
      </c>
      <c r="AU138" s="20">
        <v>0</v>
      </c>
      <c r="AV138" s="20">
        <v>0</v>
      </c>
      <c r="AW138" s="21">
        <v>82</v>
      </c>
      <c r="AX138" s="21">
        <v>360</v>
      </c>
      <c r="AY138" s="20">
        <v>200428.87</v>
      </c>
      <c r="AZ138" s="20">
        <v>64350</v>
      </c>
      <c r="BA138" s="22">
        <v>90</v>
      </c>
      <c r="BB138" s="22">
        <v>45.775622377622398</v>
      </c>
      <c r="BC138" s="22">
        <v>9.6</v>
      </c>
      <c r="BD138" s="22"/>
      <c r="BE138" s="18" t="s">
        <v>1580</v>
      </c>
      <c r="BF138" s="15"/>
      <c r="BG138" s="18" t="s">
        <v>647</v>
      </c>
      <c r="BH138" s="18" t="s">
        <v>648</v>
      </c>
      <c r="BI138" s="18" t="s">
        <v>649</v>
      </c>
      <c r="BJ138" s="18" t="s">
        <v>3</v>
      </c>
      <c r="BK138" s="16" t="s">
        <v>1</v>
      </c>
      <c r="BL138" s="22">
        <v>256308.40470871999</v>
      </c>
      <c r="BM138" s="16" t="s">
        <v>36</v>
      </c>
      <c r="BN138" s="22"/>
      <c r="BO138" s="1">
        <v>36717</v>
      </c>
      <c r="BP138" s="1">
        <v>47696</v>
      </c>
      <c r="BQ138" s="14" t="s">
        <v>1455</v>
      </c>
      <c r="BR138" s="14" t="s">
        <v>1758</v>
      </c>
      <c r="BS138" s="14" t="s">
        <v>1728</v>
      </c>
      <c r="BT138" s="14" t="s">
        <v>1728</v>
      </c>
      <c r="BU138" s="22">
        <v>0</v>
      </c>
      <c r="BV138" s="22">
        <v>137</v>
      </c>
      <c r="BW138" s="22">
        <v>0</v>
      </c>
    </row>
    <row r="139" spans="1:75" s="2" customFormat="1" ht="18.2" customHeight="1" x14ac:dyDescent="0.15">
      <c r="A139" s="6">
        <v>137</v>
      </c>
      <c r="B139" s="7" t="s">
        <v>639</v>
      </c>
      <c r="C139" s="7" t="s">
        <v>35</v>
      </c>
      <c r="D139" s="8">
        <v>45170</v>
      </c>
      <c r="E139" s="9" t="s">
        <v>1035</v>
      </c>
      <c r="F139" s="10">
        <v>0</v>
      </c>
      <c r="G139" s="10">
        <v>0</v>
      </c>
      <c r="H139" s="11">
        <v>32159.39</v>
      </c>
      <c r="I139" s="11">
        <v>0</v>
      </c>
      <c r="J139" s="11">
        <v>0</v>
      </c>
      <c r="K139" s="11">
        <v>32159.39</v>
      </c>
      <c r="L139" s="11">
        <v>288.51</v>
      </c>
      <c r="M139" s="11">
        <v>0</v>
      </c>
      <c r="N139" s="11">
        <v>0</v>
      </c>
      <c r="O139" s="11">
        <v>288.51</v>
      </c>
      <c r="P139" s="11">
        <v>0</v>
      </c>
      <c r="Q139" s="11">
        <v>0</v>
      </c>
      <c r="R139" s="11">
        <v>31870.880000000001</v>
      </c>
      <c r="S139" s="11">
        <v>0</v>
      </c>
      <c r="T139" s="11">
        <v>257.27999999999997</v>
      </c>
      <c r="U139" s="11">
        <v>0</v>
      </c>
      <c r="V139" s="11">
        <v>0</v>
      </c>
      <c r="W139" s="11">
        <v>257.27999999999997</v>
      </c>
      <c r="X139" s="11">
        <v>0</v>
      </c>
      <c r="Y139" s="11">
        <v>0</v>
      </c>
      <c r="Z139" s="11">
        <v>0</v>
      </c>
      <c r="AA139" s="11">
        <v>137</v>
      </c>
      <c r="AB139" s="11">
        <v>0</v>
      </c>
      <c r="AC139" s="11">
        <v>0</v>
      </c>
      <c r="AD139" s="11">
        <v>0</v>
      </c>
      <c r="AE139" s="11">
        <v>0</v>
      </c>
      <c r="AF139" s="11">
        <v>-67.400000000000006</v>
      </c>
      <c r="AG139" s="11">
        <v>75.11</v>
      </c>
      <c r="AH139" s="11">
        <v>33.97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43.63</v>
      </c>
      <c r="AQ139" s="11">
        <v>0</v>
      </c>
      <c r="AR139" s="11">
        <v>40.229999999999997</v>
      </c>
      <c r="AS139" s="11">
        <v>0</v>
      </c>
      <c r="AT139" s="11">
        <f t="shared" si="2"/>
        <v>727.86999999999989</v>
      </c>
      <c r="AU139" s="11">
        <v>0</v>
      </c>
      <c r="AV139" s="11">
        <v>0</v>
      </c>
      <c r="AW139" s="12">
        <v>79</v>
      </c>
      <c r="AX139" s="12">
        <v>360</v>
      </c>
      <c r="AY139" s="11">
        <v>197483.36</v>
      </c>
      <c r="AZ139" s="11">
        <v>64350</v>
      </c>
      <c r="BA139" s="13">
        <v>90</v>
      </c>
      <c r="BB139" s="13">
        <v>44.574657342657297</v>
      </c>
      <c r="BC139" s="13">
        <v>9.6</v>
      </c>
      <c r="BD139" s="13"/>
      <c r="BE139" s="9" t="s">
        <v>1580</v>
      </c>
      <c r="BF139" s="6"/>
      <c r="BG139" s="9" t="s">
        <v>647</v>
      </c>
      <c r="BH139" s="9" t="s">
        <v>648</v>
      </c>
      <c r="BI139" s="9" t="s">
        <v>649</v>
      </c>
      <c r="BJ139" s="9" t="s">
        <v>3</v>
      </c>
      <c r="BK139" s="7" t="s">
        <v>1</v>
      </c>
      <c r="BL139" s="13">
        <v>249583.92088448</v>
      </c>
      <c r="BM139" s="7" t="s">
        <v>36</v>
      </c>
      <c r="BN139" s="13"/>
      <c r="BO139" s="14">
        <v>36629</v>
      </c>
      <c r="BP139" s="14">
        <v>47604</v>
      </c>
      <c r="BQ139" s="14" t="s">
        <v>1455</v>
      </c>
      <c r="BR139" s="14" t="s">
        <v>1758</v>
      </c>
      <c r="BS139" s="14" t="s">
        <v>1728</v>
      </c>
      <c r="BT139" s="14" t="s">
        <v>1728</v>
      </c>
      <c r="BU139" s="13">
        <v>0</v>
      </c>
      <c r="BV139" s="13">
        <v>137</v>
      </c>
      <c r="BW139" s="13">
        <v>0</v>
      </c>
    </row>
    <row r="140" spans="1:75" s="2" customFormat="1" ht="18.2" customHeight="1" x14ac:dyDescent="0.15">
      <c r="A140" s="15">
        <v>138</v>
      </c>
      <c r="B140" s="16" t="s">
        <v>639</v>
      </c>
      <c r="C140" s="16" t="s">
        <v>35</v>
      </c>
      <c r="D140" s="17">
        <v>45170</v>
      </c>
      <c r="E140" s="18" t="s">
        <v>1036</v>
      </c>
      <c r="F140" s="19">
        <v>0</v>
      </c>
      <c r="G140" s="19">
        <v>0</v>
      </c>
      <c r="H140" s="20">
        <v>33011.269999999997</v>
      </c>
      <c r="I140" s="20">
        <v>0</v>
      </c>
      <c r="J140" s="20">
        <v>0</v>
      </c>
      <c r="K140" s="20">
        <v>33011.269999999997</v>
      </c>
      <c r="L140" s="20">
        <v>281.7</v>
      </c>
      <c r="M140" s="20">
        <v>0</v>
      </c>
      <c r="N140" s="20">
        <v>0</v>
      </c>
      <c r="O140" s="20">
        <v>281.7</v>
      </c>
      <c r="P140" s="20">
        <v>0</v>
      </c>
      <c r="Q140" s="20">
        <v>0</v>
      </c>
      <c r="R140" s="20">
        <v>32729.57</v>
      </c>
      <c r="S140" s="20">
        <v>0</v>
      </c>
      <c r="T140" s="20">
        <v>264.08999999999997</v>
      </c>
      <c r="U140" s="20">
        <v>0</v>
      </c>
      <c r="V140" s="20">
        <v>0</v>
      </c>
      <c r="W140" s="20">
        <v>264.08999999999997</v>
      </c>
      <c r="X140" s="20">
        <v>0</v>
      </c>
      <c r="Y140" s="20">
        <v>0</v>
      </c>
      <c r="Z140" s="20">
        <v>0</v>
      </c>
      <c r="AA140" s="20">
        <v>137</v>
      </c>
      <c r="AB140" s="20">
        <v>0</v>
      </c>
      <c r="AC140" s="20">
        <v>0</v>
      </c>
      <c r="AD140" s="20">
        <v>0</v>
      </c>
      <c r="AE140" s="20">
        <v>0</v>
      </c>
      <c r="AF140" s="20">
        <v>-56.84</v>
      </c>
      <c r="AG140" s="20">
        <v>75.11</v>
      </c>
      <c r="AH140" s="20">
        <v>34.17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0.08</v>
      </c>
      <c r="AQ140" s="20">
        <v>0</v>
      </c>
      <c r="AR140" s="20">
        <v>0.3</v>
      </c>
      <c r="AS140" s="20">
        <v>0</v>
      </c>
      <c r="AT140" s="11">
        <f t="shared" si="2"/>
        <v>735.01</v>
      </c>
      <c r="AU140" s="20">
        <v>0</v>
      </c>
      <c r="AV140" s="20">
        <v>0</v>
      </c>
      <c r="AW140" s="21">
        <v>82</v>
      </c>
      <c r="AX140" s="21">
        <v>360</v>
      </c>
      <c r="AY140" s="20">
        <v>200428.87</v>
      </c>
      <c r="AZ140" s="20">
        <v>64350</v>
      </c>
      <c r="BA140" s="22">
        <v>90</v>
      </c>
      <c r="BB140" s="22">
        <v>45.775622377622398</v>
      </c>
      <c r="BC140" s="22">
        <v>9.6</v>
      </c>
      <c r="BD140" s="22"/>
      <c r="BE140" s="18" t="s">
        <v>1580</v>
      </c>
      <c r="BF140" s="15"/>
      <c r="BG140" s="18" t="s">
        <v>647</v>
      </c>
      <c r="BH140" s="18" t="s">
        <v>648</v>
      </c>
      <c r="BI140" s="18" t="s">
        <v>649</v>
      </c>
      <c r="BJ140" s="18" t="s">
        <v>3</v>
      </c>
      <c r="BK140" s="16" t="s">
        <v>1</v>
      </c>
      <c r="BL140" s="22">
        <v>256308.40470871999</v>
      </c>
      <c r="BM140" s="16" t="s">
        <v>36</v>
      </c>
      <c r="BN140" s="22"/>
      <c r="BO140" s="1">
        <v>36717</v>
      </c>
      <c r="BP140" s="1">
        <v>47696</v>
      </c>
      <c r="BQ140" s="14" t="s">
        <v>1455</v>
      </c>
      <c r="BR140" s="14" t="s">
        <v>1758</v>
      </c>
      <c r="BS140" s="14" t="s">
        <v>1728</v>
      </c>
      <c r="BT140" s="14" t="s">
        <v>1728</v>
      </c>
      <c r="BU140" s="22">
        <v>0</v>
      </c>
      <c r="BV140" s="22">
        <v>137</v>
      </c>
      <c r="BW140" s="22">
        <v>0</v>
      </c>
    </row>
    <row r="141" spans="1:75" s="2" customFormat="1" ht="18.2" customHeight="1" x14ac:dyDescent="0.15">
      <c r="A141" s="6">
        <v>139</v>
      </c>
      <c r="B141" s="7" t="s">
        <v>639</v>
      </c>
      <c r="C141" s="7" t="s">
        <v>35</v>
      </c>
      <c r="D141" s="8">
        <v>45170</v>
      </c>
      <c r="E141" s="9" t="s">
        <v>1037</v>
      </c>
      <c r="F141" s="10">
        <v>0</v>
      </c>
      <c r="G141" s="10">
        <v>0</v>
      </c>
      <c r="H141" s="11">
        <v>31580.06</v>
      </c>
      <c r="I141" s="11">
        <v>0</v>
      </c>
      <c r="J141" s="11">
        <v>0</v>
      </c>
      <c r="K141" s="11">
        <v>31580.06</v>
      </c>
      <c r="L141" s="11">
        <v>293.14999999999998</v>
      </c>
      <c r="M141" s="11">
        <v>0</v>
      </c>
      <c r="N141" s="11">
        <v>0</v>
      </c>
      <c r="O141" s="11">
        <v>293.14999999999998</v>
      </c>
      <c r="P141" s="11">
        <v>0</v>
      </c>
      <c r="Q141" s="11">
        <v>0</v>
      </c>
      <c r="R141" s="11">
        <v>31286.91</v>
      </c>
      <c r="S141" s="11">
        <v>0</v>
      </c>
      <c r="T141" s="11">
        <v>252.64</v>
      </c>
      <c r="U141" s="11">
        <v>0</v>
      </c>
      <c r="V141" s="11">
        <v>0</v>
      </c>
      <c r="W141" s="11">
        <v>252.64</v>
      </c>
      <c r="X141" s="11">
        <v>0</v>
      </c>
      <c r="Y141" s="11">
        <v>0</v>
      </c>
      <c r="Z141" s="11">
        <v>0</v>
      </c>
      <c r="AA141" s="11">
        <v>137</v>
      </c>
      <c r="AB141" s="11">
        <v>0</v>
      </c>
      <c r="AC141" s="11">
        <v>0</v>
      </c>
      <c r="AD141" s="11">
        <v>0</v>
      </c>
      <c r="AE141" s="11">
        <v>0</v>
      </c>
      <c r="AF141" s="11">
        <v>-75.16</v>
      </c>
      <c r="AG141" s="11">
        <v>75.11</v>
      </c>
      <c r="AH141" s="11">
        <v>33.83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1.18</v>
      </c>
      <c r="AQ141" s="11">
        <v>0</v>
      </c>
      <c r="AR141" s="11">
        <v>0.1</v>
      </c>
      <c r="AS141" s="11">
        <v>0</v>
      </c>
      <c r="AT141" s="11">
        <f t="shared" si="2"/>
        <v>717.65</v>
      </c>
      <c r="AU141" s="11">
        <v>0</v>
      </c>
      <c r="AV141" s="11">
        <v>0</v>
      </c>
      <c r="AW141" s="12">
        <v>77</v>
      </c>
      <c r="AX141" s="12">
        <v>360</v>
      </c>
      <c r="AY141" s="11">
        <v>195322.99</v>
      </c>
      <c r="AZ141" s="11">
        <v>64350</v>
      </c>
      <c r="BA141" s="13">
        <v>90</v>
      </c>
      <c r="BB141" s="13">
        <v>43.757916083916101</v>
      </c>
      <c r="BC141" s="13">
        <v>9.6</v>
      </c>
      <c r="BD141" s="13"/>
      <c r="BE141" s="9" t="s">
        <v>1580</v>
      </c>
      <c r="BF141" s="6"/>
      <c r="BG141" s="9" t="s">
        <v>647</v>
      </c>
      <c r="BH141" s="9" t="s">
        <v>648</v>
      </c>
      <c r="BI141" s="9" t="s">
        <v>649</v>
      </c>
      <c r="BJ141" s="9" t="s">
        <v>3</v>
      </c>
      <c r="BK141" s="7" t="s">
        <v>1</v>
      </c>
      <c r="BL141" s="13">
        <v>245010.79575336</v>
      </c>
      <c r="BM141" s="7" t="s">
        <v>36</v>
      </c>
      <c r="BN141" s="13"/>
      <c r="BO141" s="14">
        <v>36581</v>
      </c>
      <c r="BP141" s="14">
        <v>47543</v>
      </c>
      <c r="BQ141" s="14" t="s">
        <v>1455</v>
      </c>
      <c r="BR141" s="14" t="s">
        <v>1758</v>
      </c>
      <c r="BS141" s="14" t="s">
        <v>1728</v>
      </c>
      <c r="BT141" s="14" t="s">
        <v>1728</v>
      </c>
      <c r="BU141" s="13">
        <v>0</v>
      </c>
      <c r="BV141" s="13">
        <v>137</v>
      </c>
      <c r="BW141" s="13">
        <v>0</v>
      </c>
    </row>
    <row r="142" spans="1:75" s="2" customFormat="1" ht="18.2" customHeight="1" x14ac:dyDescent="0.15">
      <c r="A142" s="15">
        <v>140</v>
      </c>
      <c r="B142" s="16" t="s">
        <v>639</v>
      </c>
      <c r="C142" s="16" t="s">
        <v>35</v>
      </c>
      <c r="D142" s="17">
        <v>45170</v>
      </c>
      <c r="E142" s="18" t="s">
        <v>273</v>
      </c>
      <c r="F142" s="19">
        <v>133</v>
      </c>
      <c r="G142" s="19">
        <v>132</v>
      </c>
      <c r="H142" s="20">
        <v>31870.880000000001</v>
      </c>
      <c r="I142" s="20">
        <v>23755.31</v>
      </c>
      <c r="J142" s="20">
        <v>0</v>
      </c>
      <c r="K142" s="20">
        <v>55626.19</v>
      </c>
      <c r="L142" s="20">
        <v>290.82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55626.19</v>
      </c>
      <c r="S142" s="20">
        <v>48834.77</v>
      </c>
      <c r="T142" s="20">
        <v>254.97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49089.74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0</v>
      </c>
      <c r="AU142" s="20">
        <v>24046.13</v>
      </c>
      <c r="AV142" s="20">
        <v>49089.74</v>
      </c>
      <c r="AW142" s="21">
        <v>78</v>
      </c>
      <c r="AX142" s="21">
        <v>360</v>
      </c>
      <c r="AY142" s="20">
        <v>196507.6</v>
      </c>
      <c r="AZ142" s="20">
        <v>64350</v>
      </c>
      <c r="BA142" s="22">
        <v>90</v>
      </c>
      <c r="BB142" s="22">
        <v>77.798867132867102</v>
      </c>
      <c r="BC142" s="22">
        <v>9.6</v>
      </c>
      <c r="BD142" s="22"/>
      <c r="BE142" s="18" t="s">
        <v>1580</v>
      </c>
      <c r="BF142" s="15"/>
      <c r="BG142" s="18" t="s">
        <v>647</v>
      </c>
      <c r="BH142" s="18" t="s">
        <v>648</v>
      </c>
      <c r="BI142" s="18" t="s">
        <v>649</v>
      </c>
      <c r="BJ142" s="18" t="s">
        <v>1579</v>
      </c>
      <c r="BK142" s="16" t="s">
        <v>1</v>
      </c>
      <c r="BL142" s="22">
        <v>435614.03400424001</v>
      </c>
      <c r="BM142" s="16" t="s">
        <v>36</v>
      </c>
      <c r="BN142" s="22"/>
      <c r="BO142" s="1">
        <v>36602</v>
      </c>
      <c r="BP142" s="1">
        <v>47574</v>
      </c>
      <c r="BQ142" s="14" t="s">
        <v>1454</v>
      </c>
      <c r="BR142" s="14" t="s">
        <v>1763</v>
      </c>
      <c r="BS142" s="14">
        <v>43867</v>
      </c>
      <c r="BT142" s="14">
        <v>44497</v>
      </c>
      <c r="BU142" s="22">
        <v>32971.51</v>
      </c>
      <c r="BV142" s="22">
        <v>137</v>
      </c>
      <c r="BW142" s="22">
        <v>0</v>
      </c>
    </row>
    <row r="143" spans="1:75" s="2" customFormat="1" ht="18.2" customHeight="1" x14ac:dyDescent="0.15">
      <c r="A143" s="6">
        <v>141</v>
      </c>
      <c r="B143" s="7" t="s">
        <v>639</v>
      </c>
      <c r="C143" s="7" t="s">
        <v>35</v>
      </c>
      <c r="D143" s="8">
        <v>45170</v>
      </c>
      <c r="E143" s="9" t="s">
        <v>1038</v>
      </c>
      <c r="F143" s="10">
        <v>0</v>
      </c>
      <c r="G143" s="10">
        <v>0</v>
      </c>
      <c r="H143" s="11">
        <v>31870.880000000001</v>
      </c>
      <c r="I143" s="11">
        <v>0</v>
      </c>
      <c r="J143" s="11">
        <v>0</v>
      </c>
      <c r="K143" s="11">
        <v>31870.880000000001</v>
      </c>
      <c r="L143" s="11">
        <v>290.82</v>
      </c>
      <c r="M143" s="11">
        <v>0</v>
      </c>
      <c r="N143" s="11">
        <v>0</v>
      </c>
      <c r="O143" s="11">
        <v>290.82</v>
      </c>
      <c r="P143" s="11">
        <v>0</v>
      </c>
      <c r="Q143" s="11">
        <v>0</v>
      </c>
      <c r="R143" s="11">
        <v>31580.06</v>
      </c>
      <c r="S143" s="11">
        <v>0</v>
      </c>
      <c r="T143" s="11">
        <v>254.97</v>
      </c>
      <c r="U143" s="11">
        <v>0</v>
      </c>
      <c r="V143" s="11">
        <v>0</v>
      </c>
      <c r="W143" s="11">
        <v>254.97</v>
      </c>
      <c r="X143" s="11">
        <v>0</v>
      </c>
      <c r="Y143" s="11">
        <v>0</v>
      </c>
      <c r="Z143" s="11">
        <v>0</v>
      </c>
      <c r="AA143" s="11">
        <v>137</v>
      </c>
      <c r="AB143" s="11">
        <v>0</v>
      </c>
      <c r="AC143" s="11">
        <v>0</v>
      </c>
      <c r="AD143" s="11">
        <v>0</v>
      </c>
      <c r="AE143" s="11">
        <v>0</v>
      </c>
      <c r="AF143" s="11">
        <v>-70.900000000000006</v>
      </c>
      <c r="AG143" s="11">
        <v>75.11</v>
      </c>
      <c r="AH143" s="11">
        <v>33.9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689.56</v>
      </c>
      <c r="AQ143" s="11">
        <v>0</v>
      </c>
      <c r="AR143" s="11">
        <v>720.9</v>
      </c>
      <c r="AS143" s="11">
        <v>0</v>
      </c>
      <c r="AT143" s="11">
        <f t="shared" si="2"/>
        <v>689.56</v>
      </c>
      <c r="AU143" s="11">
        <v>0</v>
      </c>
      <c r="AV143" s="11">
        <v>0</v>
      </c>
      <c r="AW143" s="12">
        <v>78</v>
      </c>
      <c r="AX143" s="12">
        <v>360</v>
      </c>
      <c r="AY143" s="11">
        <v>196507.6</v>
      </c>
      <c r="AZ143" s="11">
        <v>64350</v>
      </c>
      <c r="BA143" s="13">
        <v>90</v>
      </c>
      <c r="BB143" s="13">
        <v>44.167916083916097</v>
      </c>
      <c r="BC143" s="13">
        <v>9.6</v>
      </c>
      <c r="BD143" s="13"/>
      <c r="BE143" s="9" t="s">
        <v>1580</v>
      </c>
      <c r="BF143" s="6"/>
      <c r="BG143" s="9" t="s">
        <v>647</v>
      </c>
      <c r="BH143" s="9" t="s">
        <v>648</v>
      </c>
      <c r="BI143" s="9" t="s">
        <v>649</v>
      </c>
      <c r="BJ143" s="9" t="s">
        <v>3</v>
      </c>
      <c r="BK143" s="7" t="s">
        <v>1</v>
      </c>
      <c r="BL143" s="13">
        <v>247306.48154576001</v>
      </c>
      <c r="BM143" s="7" t="s">
        <v>36</v>
      </c>
      <c r="BN143" s="13"/>
      <c r="BO143" s="14">
        <v>36602</v>
      </c>
      <c r="BP143" s="14">
        <v>47574</v>
      </c>
      <c r="BQ143" s="14" t="s">
        <v>1455</v>
      </c>
      <c r="BR143" s="14" t="s">
        <v>1758</v>
      </c>
      <c r="BS143" s="14" t="s">
        <v>1728</v>
      </c>
      <c r="BT143" s="14" t="s">
        <v>1728</v>
      </c>
      <c r="BU143" s="13">
        <v>0</v>
      </c>
      <c r="BV143" s="13">
        <v>137</v>
      </c>
      <c r="BW143" s="13">
        <v>0</v>
      </c>
    </row>
    <row r="144" spans="1:75" s="2" customFormat="1" ht="18.2" customHeight="1" x14ac:dyDescent="0.15">
      <c r="A144" s="15">
        <v>142</v>
      </c>
      <c r="B144" s="16" t="s">
        <v>639</v>
      </c>
      <c r="C144" s="16" t="s">
        <v>35</v>
      </c>
      <c r="D144" s="17">
        <v>45170</v>
      </c>
      <c r="E144" s="18" t="s">
        <v>1039</v>
      </c>
      <c r="F144" s="19">
        <v>0</v>
      </c>
      <c r="G144" s="19">
        <v>0</v>
      </c>
      <c r="H144" s="20">
        <v>26553.94</v>
      </c>
      <c r="I144" s="20">
        <v>0</v>
      </c>
      <c r="J144" s="20">
        <v>0</v>
      </c>
      <c r="K144" s="20">
        <v>26553.94</v>
      </c>
      <c r="L144" s="20">
        <v>242.4</v>
      </c>
      <c r="M144" s="20">
        <v>0</v>
      </c>
      <c r="N144" s="20">
        <v>0</v>
      </c>
      <c r="O144" s="20">
        <v>242.4</v>
      </c>
      <c r="P144" s="20">
        <v>0</v>
      </c>
      <c r="Q144" s="20">
        <v>0</v>
      </c>
      <c r="R144" s="20">
        <v>26311.54</v>
      </c>
      <c r="S144" s="20">
        <v>0</v>
      </c>
      <c r="T144" s="20">
        <v>212.43</v>
      </c>
      <c r="U144" s="20">
        <v>0</v>
      </c>
      <c r="V144" s="20">
        <v>0</v>
      </c>
      <c r="W144" s="20">
        <v>212.43</v>
      </c>
      <c r="X144" s="20">
        <v>0</v>
      </c>
      <c r="Y144" s="20">
        <v>0</v>
      </c>
      <c r="Z144" s="20">
        <v>0</v>
      </c>
      <c r="AA144" s="20">
        <v>137</v>
      </c>
      <c r="AB144" s="20">
        <v>0</v>
      </c>
      <c r="AC144" s="20">
        <v>0</v>
      </c>
      <c r="AD144" s="20">
        <v>0</v>
      </c>
      <c r="AE144" s="20">
        <v>0</v>
      </c>
      <c r="AF144" s="20">
        <v>-60.08</v>
      </c>
      <c r="AG144" s="20">
        <v>65.099999999999994</v>
      </c>
      <c r="AH144" s="20">
        <v>28.25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0.61</v>
      </c>
      <c r="AQ144" s="20">
        <v>0</v>
      </c>
      <c r="AR144" s="20">
        <v>0.01</v>
      </c>
      <c r="AS144" s="20">
        <v>0</v>
      </c>
      <c r="AT144" s="11">
        <f t="shared" si="2"/>
        <v>625.70000000000005</v>
      </c>
      <c r="AU144" s="20">
        <v>0</v>
      </c>
      <c r="AV144" s="20">
        <v>0</v>
      </c>
      <c r="AW144" s="21">
        <v>78</v>
      </c>
      <c r="AX144" s="21">
        <v>360</v>
      </c>
      <c r="AY144" s="20">
        <v>196507.6</v>
      </c>
      <c r="AZ144" s="20">
        <v>53625</v>
      </c>
      <c r="BA144" s="22">
        <v>75</v>
      </c>
      <c r="BB144" s="22">
        <v>36.799356643356603</v>
      </c>
      <c r="BC144" s="22">
        <v>9.6</v>
      </c>
      <c r="BD144" s="22"/>
      <c r="BE144" s="18" t="s">
        <v>1580</v>
      </c>
      <c r="BF144" s="15"/>
      <c r="BG144" s="18" t="s">
        <v>647</v>
      </c>
      <c r="BH144" s="18" t="s">
        <v>648</v>
      </c>
      <c r="BI144" s="18" t="s">
        <v>649</v>
      </c>
      <c r="BJ144" s="18" t="s">
        <v>3</v>
      </c>
      <c r="BK144" s="16" t="s">
        <v>1</v>
      </c>
      <c r="BL144" s="22">
        <v>206048.19564784001</v>
      </c>
      <c r="BM144" s="16" t="s">
        <v>36</v>
      </c>
      <c r="BN144" s="22"/>
      <c r="BO144" s="1">
        <v>36602</v>
      </c>
      <c r="BP144" s="1">
        <v>47574</v>
      </c>
      <c r="BQ144" s="14" t="s">
        <v>1455</v>
      </c>
      <c r="BR144" s="14" t="s">
        <v>1758</v>
      </c>
      <c r="BS144" s="14" t="s">
        <v>1728</v>
      </c>
      <c r="BT144" s="14" t="s">
        <v>1728</v>
      </c>
      <c r="BU144" s="22">
        <v>0</v>
      </c>
      <c r="BV144" s="22">
        <v>137</v>
      </c>
      <c r="BW144" s="22">
        <v>0</v>
      </c>
    </row>
    <row r="145" spans="1:75" s="2" customFormat="1" ht="18.2" customHeight="1" x14ac:dyDescent="0.15">
      <c r="A145" s="6">
        <v>143</v>
      </c>
      <c r="B145" s="7" t="s">
        <v>639</v>
      </c>
      <c r="C145" s="7" t="s">
        <v>35</v>
      </c>
      <c r="D145" s="8">
        <v>45170</v>
      </c>
      <c r="E145" s="9" t="s">
        <v>484</v>
      </c>
      <c r="F145" s="10">
        <v>165</v>
      </c>
      <c r="G145" s="10">
        <v>164</v>
      </c>
      <c r="H145" s="11">
        <v>32445.62</v>
      </c>
      <c r="I145" s="11">
        <v>26170.38</v>
      </c>
      <c r="J145" s="11">
        <v>0</v>
      </c>
      <c r="K145" s="11">
        <v>58616</v>
      </c>
      <c r="L145" s="11">
        <v>286.23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58616</v>
      </c>
      <c r="S145" s="11">
        <v>63885.06</v>
      </c>
      <c r="T145" s="11">
        <v>259.56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64144.62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0</v>
      </c>
      <c r="AU145" s="11">
        <v>26456.61</v>
      </c>
      <c r="AV145" s="11">
        <v>64144.62</v>
      </c>
      <c r="AW145" s="12">
        <v>80</v>
      </c>
      <c r="AX145" s="12">
        <v>360</v>
      </c>
      <c r="AY145" s="11">
        <v>198660.61</v>
      </c>
      <c r="AZ145" s="11">
        <v>64350</v>
      </c>
      <c r="BA145" s="13">
        <v>90</v>
      </c>
      <c r="BB145" s="13">
        <v>81.980419580419607</v>
      </c>
      <c r="BC145" s="13">
        <v>9.6</v>
      </c>
      <c r="BD145" s="13"/>
      <c r="BE145" s="9" t="s">
        <v>1578</v>
      </c>
      <c r="BF145" s="6"/>
      <c r="BG145" s="9" t="s">
        <v>647</v>
      </c>
      <c r="BH145" s="9" t="s">
        <v>648</v>
      </c>
      <c r="BI145" s="9" t="s">
        <v>649</v>
      </c>
      <c r="BJ145" s="9" t="s">
        <v>1579</v>
      </c>
      <c r="BK145" s="7" t="s">
        <v>1</v>
      </c>
      <c r="BL145" s="13">
        <v>459027.52313599997</v>
      </c>
      <c r="BM145" s="7" t="s">
        <v>36</v>
      </c>
      <c r="BN145" s="13"/>
      <c r="BO145" s="14">
        <v>36661</v>
      </c>
      <c r="BP145" s="14">
        <v>47635</v>
      </c>
      <c r="BQ145" s="14" t="s">
        <v>1475</v>
      </c>
      <c r="BR145" s="14" t="s">
        <v>1769</v>
      </c>
      <c r="BS145" s="14">
        <v>44232</v>
      </c>
      <c r="BT145" s="14">
        <v>44862</v>
      </c>
      <c r="BU145" s="13">
        <v>40924.51</v>
      </c>
      <c r="BV145" s="13">
        <v>137</v>
      </c>
      <c r="BW145" s="13">
        <v>0</v>
      </c>
    </row>
    <row r="146" spans="1:75" s="2" customFormat="1" ht="18.2" customHeight="1" x14ac:dyDescent="0.15">
      <c r="A146" s="15">
        <v>144</v>
      </c>
      <c r="B146" s="16" t="s">
        <v>639</v>
      </c>
      <c r="C146" s="16" t="s">
        <v>35</v>
      </c>
      <c r="D146" s="17">
        <v>45170</v>
      </c>
      <c r="E146" s="18" t="s">
        <v>275</v>
      </c>
      <c r="F146" s="19">
        <v>139</v>
      </c>
      <c r="G146" s="19">
        <v>138</v>
      </c>
      <c r="H146" s="20">
        <v>32445.62</v>
      </c>
      <c r="I146" s="20">
        <v>23958.560000000001</v>
      </c>
      <c r="J146" s="20">
        <v>0</v>
      </c>
      <c r="K146" s="20">
        <v>56404.18</v>
      </c>
      <c r="L146" s="20">
        <v>286.23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56404.18</v>
      </c>
      <c r="S146" s="20">
        <v>51906.26</v>
      </c>
      <c r="T146" s="20">
        <v>259.56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52165.82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24244.79</v>
      </c>
      <c r="AV146" s="20">
        <v>52165.82</v>
      </c>
      <c r="AW146" s="21">
        <v>80</v>
      </c>
      <c r="AX146" s="21">
        <v>360</v>
      </c>
      <c r="AY146" s="20">
        <v>198660.61</v>
      </c>
      <c r="AZ146" s="20">
        <v>64350</v>
      </c>
      <c r="BA146" s="22">
        <v>90</v>
      </c>
      <c r="BB146" s="22">
        <v>78.886965034965002</v>
      </c>
      <c r="BC146" s="22">
        <v>9.6</v>
      </c>
      <c r="BD146" s="22"/>
      <c r="BE146" s="18" t="s">
        <v>1580</v>
      </c>
      <c r="BF146" s="15"/>
      <c r="BG146" s="18" t="s">
        <v>647</v>
      </c>
      <c r="BH146" s="18" t="s">
        <v>648</v>
      </c>
      <c r="BI146" s="18" t="s">
        <v>649</v>
      </c>
      <c r="BJ146" s="18" t="s">
        <v>1579</v>
      </c>
      <c r="BK146" s="16" t="s">
        <v>1</v>
      </c>
      <c r="BL146" s="22">
        <v>441706.54838127998</v>
      </c>
      <c r="BM146" s="16" t="s">
        <v>36</v>
      </c>
      <c r="BN146" s="22"/>
      <c r="BO146" s="1">
        <v>36661</v>
      </c>
      <c r="BP146" s="1">
        <v>47635</v>
      </c>
      <c r="BQ146" s="14" t="s">
        <v>1461</v>
      </c>
      <c r="BR146" s="14" t="s">
        <v>1767</v>
      </c>
      <c r="BS146" s="14">
        <v>44232</v>
      </c>
      <c r="BT146" s="14">
        <v>44862</v>
      </c>
      <c r="BU146" s="22">
        <v>34473.46</v>
      </c>
      <c r="BV146" s="22">
        <v>137</v>
      </c>
      <c r="BW146" s="22">
        <v>0</v>
      </c>
    </row>
    <row r="147" spans="1:75" s="2" customFormat="1" ht="18.2" customHeight="1" x14ac:dyDescent="0.15">
      <c r="A147" s="6">
        <v>145</v>
      </c>
      <c r="B147" s="7" t="s">
        <v>639</v>
      </c>
      <c r="C147" s="7" t="s">
        <v>35</v>
      </c>
      <c r="D147" s="8">
        <v>45170</v>
      </c>
      <c r="E147" s="9" t="s">
        <v>1040</v>
      </c>
      <c r="F147" s="10">
        <v>0</v>
      </c>
      <c r="G147" s="10">
        <v>0</v>
      </c>
      <c r="H147" s="11">
        <v>33290.730000000003</v>
      </c>
      <c r="I147" s="11">
        <v>0</v>
      </c>
      <c r="J147" s="11">
        <v>0</v>
      </c>
      <c r="K147" s="11">
        <v>33290.730000000003</v>
      </c>
      <c r="L147" s="11">
        <v>279.45999999999998</v>
      </c>
      <c r="M147" s="11">
        <v>0</v>
      </c>
      <c r="N147" s="11">
        <v>0</v>
      </c>
      <c r="O147" s="11">
        <v>279.45999999999998</v>
      </c>
      <c r="P147" s="11">
        <v>0</v>
      </c>
      <c r="Q147" s="11">
        <v>0</v>
      </c>
      <c r="R147" s="11">
        <v>33011.269999999997</v>
      </c>
      <c r="S147" s="11">
        <v>0</v>
      </c>
      <c r="T147" s="11">
        <v>266.33</v>
      </c>
      <c r="U147" s="11">
        <v>0</v>
      </c>
      <c r="V147" s="11">
        <v>0</v>
      </c>
      <c r="W147" s="11">
        <v>266.33</v>
      </c>
      <c r="X147" s="11">
        <v>0</v>
      </c>
      <c r="Y147" s="11">
        <v>0</v>
      </c>
      <c r="Z147" s="11">
        <v>0</v>
      </c>
      <c r="AA147" s="11">
        <v>137</v>
      </c>
      <c r="AB147" s="11">
        <v>0</v>
      </c>
      <c r="AC147" s="11">
        <v>0</v>
      </c>
      <c r="AD147" s="11">
        <v>0</v>
      </c>
      <c r="AE147" s="11">
        <v>0</v>
      </c>
      <c r="AF147" s="11">
        <v>-53.29</v>
      </c>
      <c r="AG147" s="11">
        <v>75.11</v>
      </c>
      <c r="AH147" s="11">
        <v>34.24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172.87</v>
      </c>
      <c r="AQ147" s="11">
        <v>0</v>
      </c>
      <c r="AR147" s="11">
        <v>145.54</v>
      </c>
      <c r="AS147" s="11">
        <v>0</v>
      </c>
      <c r="AT147" s="11">
        <f t="shared" si="2"/>
        <v>766.18000000000006</v>
      </c>
      <c r="AU147" s="11">
        <v>0</v>
      </c>
      <c r="AV147" s="11">
        <v>0</v>
      </c>
      <c r="AW147" s="12">
        <v>83</v>
      </c>
      <c r="AX147" s="12">
        <v>360</v>
      </c>
      <c r="AY147" s="11">
        <v>201418.65</v>
      </c>
      <c r="AZ147" s="11">
        <v>64350</v>
      </c>
      <c r="BA147" s="13">
        <v>90</v>
      </c>
      <c r="BB147" s="13">
        <v>46.169608391608399</v>
      </c>
      <c r="BC147" s="13">
        <v>9.6</v>
      </c>
      <c r="BD147" s="13"/>
      <c r="BE147" s="9" t="s">
        <v>1580</v>
      </c>
      <c r="BF147" s="6"/>
      <c r="BG147" s="9" t="s">
        <v>647</v>
      </c>
      <c r="BH147" s="9" t="s">
        <v>648</v>
      </c>
      <c r="BI147" s="9" t="s">
        <v>649</v>
      </c>
      <c r="BJ147" s="9" t="s">
        <v>3</v>
      </c>
      <c r="BK147" s="7" t="s">
        <v>1</v>
      </c>
      <c r="BL147" s="13">
        <v>258514.42445192</v>
      </c>
      <c r="BM147" s="7" t="s">
        <v>36</v>
      </c>
      <c r="BN147" s="13"/>
      <c r="BO147" s="14">
        <v>36754</v>
      </c>
      <c r="BP147" s="14">
        <v>47727</v>
      </c>
      <c r="BQ147" s="14" t="s">
        <v>1478</v>
      </c>
      <c r="BR147" s="14" t="s">
        <v>1776</v>
      </c>
      <c r="BS147" s="14" t="s">
        <v>1728</v>
      </c>
      <c r="BT147" s="14" t="s">
        <v>1728</v>
      </c>
      <c r="BU147" s="13">
        <v>0</v>
      </c>
      <c r="BV147" s="13">
        <v>137</v>
      </c>
      <c r="BW147" s="13">
        <v>0</v>
      </c>
    </row>
    <row r="148" spans="1:75" s="2" customFormat="1" ht="18.2" customHeight="1" x14ac:dyDescent="0.15">
      <c r="A148" s="15">
        <v>146</v>
      </c>
      <c r="B148" s="16" t="s">
        <v>639</v>
      </c>
      <c r="C148" s="16" t="s">
        <v>35</v>
      </c>
      <c r="D148" s="17">
        <v>45170</v>
      </c>
      <c r="E148" s="18" t="s">
        <v>1041</v>
      </c>
      <c r="F148" s="19">
        <v>0</v>
      </c>
      <c r="G148" s="19">
        <v>0</v>
      </c>
      <c r="H148" s="20">
        <v>28963.18</v>
      </c>
      <c r="I148" s="20">
        <v>0</v>
      </c>
      <c r="J148" s="20">
        <v>0</v>
      </c>
      <c r="K148" s="20">
        <v>28963.18</v>
      </c>
      <c r="L148" s="20">
        <v>226.16</v>
      </c>
      <c r="M148" s="20">
        <v>0</v>
      </c>
      <c r="N148" s="20">
        <v>0</v>
      </c>
      <c r="O148" s="20">
        <v>226.16</v>
      </c>
      <c r="P148" s="20">
        <v>0</v>
      </c>
      <c r="Q148" s="20">
        <v>0</v>
      </c>
      <c r="R148" s="20">
        <v>28737.02</v>
      </c>
      <c r="S148" s="20">
        <v>0</v>
      </c>
      <c r="T148" s="20">
        <v>236.53</v>
      </c>
      <c r="U148" s="20">
        <v>0</v>
      </c>
      <c r="V148" s="20">
        <v>0</v>
      </c>
      <c r="W148" s="20">
        <v>236.53</v>
      </c>
      <c r="X148" s="20">
        <v>0</v>
      </c>
      <c r="Y148" s="20">
        <v>0</v>
      </c>
      <c r="Z148" s="20">
        <v>0</v>
      </c>
      <c r="AA148" s="20">
        <v>65</v>
      </c>
      <c r="AB148" s="20">
        <v>0</v>
      </c>
      <c r="AC148" s="20">
        <v>0</v>
      </c>
      <c r="AD148" s="20">
        <v>0</v>
      </c>
      <c r="AE148" s="20">
        <v>0</v>
      </c>
      <c r="AF148" s="20">
        <v>-29.34</v>
      </c>
      <c r="AG148" s="20">
        <v>58.05</v>
      </c>
      <c r="AH148" s="20">
        <v>28.89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0.27</v>
      </c>
      <c r="AQ148" s="20">
        <v>0</v>
      </c>
      <c r="AR148" s="20">
        <v>7.0000000000000007E-2</v>
      </c>
      <c r="AS148" s="20">
        <v>0</v>
      </c>
      <c r="AT148" s="11">
        <f t="shared" si="2"/>
        <v>585.49</v>
      </c>
      <c r="AU148" s="20">
        <v>0</v>
      </c>
      <c r="AV148" s="20">
        <v>0</v>
      </c>
      <c r="AW148" s="21">
        <v>87</v>
      </c>
      <c r="AX148" s="21">
        <v>360</v>
      </c>
      <c r="AY148" s="20">
        <v>206643.94</v>
      </c>
      <c r="AZ148" s="20">
        <v>53625</v>
      </c>
      <c r="BA148" s="22">
        <v>75</v>
      </c>
      <c r="BB148" s="22">
        <v>40.191636363636398</v>
      </c>
      <c r="BC148" s="22">
        <v>9.8000000000000007</v>
      </c>
      <c r="BD148" s="22"/>
      <c r="BE148" s="18" t="s">
        <v>1580</v>
      </c>
      <c r="BF148" s="15"/>
      <c r="BG148" s="18" t="s">
        <v>647</v>
      </c>
      <c r="BH148" s="18" t="s">
        <v>648</v>
      </c>
      <c r="BI148" s="18" t="s">
        <v>649</v>
      </c>
      <c r="BJ148" s="18" t="s">
        <v>3</v>
      </c>
      <c r="BK148" s="16" t="s">
        <v>1</v>
      </c>
      <c r="BL148" s="22">
        <v>225042.36237392001</v>
      </c>
      <c r="BM148" s="16" t="s">
        <v>36</v>
      </c>
      <c r="BN148" s="22"/>
      <c r="BO148" s="1">
        <v>36866</v>
      </c>
      <c r="BP148" s="1">
        <v>47849</v>
      </c>
      <c r="BQ148" s="14" t="s">
        <v>1455</v>
      </c>
      <c r="BR148" s="14" t="s">
        <v>1758</v>
      </c>
      <c r="BS148" s="14" t="s">
        <v>1728</v>
      </c>
      <c r="BT148" s="14" t="s">
        <v>1728</v>
      </c>
      <c r="BU148" s="22">
        <v>0</v>
      </c>
      <c r="BV148" s="22">
        <v>65</v>
      </c>
      <c r="BW148" s="22">
        <v>0</v>
      </c>
    </row>
    <row r="149" spans="1:75" s="2" customFormat="1" ht="18.2" customHeight="1" x14ac:dyDescent="0.15">
      <c r="A149" s="6">
        <v>147</v>
      </c>
      <c r="B149" s="7" t="s">
        <v>639</v>
      </c>
      <c r="C149" s="7" t="s">
        <v>35</v>
      </c>
      <c r="D149" s="8">
        <v>45170</v>
      </c>
      <c r="E149" s="9" t="s">
        <v>1042</v>
      </c>
      <c r="F149" s="10">
        <v>0</v>
      </c>
      <c r="G149" s="10">
        <v>0</v>
      </c>
      <c r="H149" s="11">
        <v>30405.43</v>
      </c>
      <c r="I149" s="11">
        <v>0</v>
      </c>
      <c r="J149" s="11">
        <v>0</v>
      </c>
      <c r="K149" s="11">
        <v>30405.43</v>
      </c>
      <c r="L149" s="11">
        <v>245.23</v>
      </c>
      <c r="M149" s="11">
        <v>0</v>
      </c>
      <c r="N149" s="11">
        <v>0</v>
      </c>
      <c r="O149" s="11">
        <v>245.23</v>
      </c>
      <c r="P149" s="11">
        <v>0</v>
      </c>
      <c r="Q149" s="11">
        <v>0</v>
      </c>
      <c r="R149" s="11">
        <v>30160.2</v>
      </c>
      <c r="S149" s="11">
        <v>0</v>
      </c>
      <c r="T149" s="11">
        <v>248.31</v>
      </c>
      <c r="U149" s="11">
        <v>0</v>
      </c>
      <c r="V149" s="11">
        <v>0</v>
      </c>
      <c r="W149" s="11">
        <v>248.31</v>
      </c>
      <c r="X149" s="11">
        <v>0</v>
      </c>
      <c r="Y149" s="11">
        <v>0</v>
      </c>
      <c r="Z149" s="11">
        <v>0</v>
      </c>
      <c r="AA149" s="11">
        <v>65</v>
      </c>
      <c r="AB149" s="11">
        <v>0</v>
      </c>
      <c r="AC149" s="11">
        <v>0</v>
      </c>
      <c r="AD149" s="11">
        <v>0</v>
      </c>
      <c r="AE149" s="11">
        <v>0</v>
      </c>
      <c r="AF149" s="11">
        <v>-37.83</v>
      </c>
      <c r="AG149" s="11">
        <v>61.44</v>
      </c>
      <c r="AH149" s="11">
        <v>30.69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1.2769999999999999E-3</v>
      </c>
      <c r="AT149" s="11">
        <f t="shared" si="2"/>
        <v>612.83872299999996</v>
      </c>
      <c r="AU149" s="11">
        <v>0</v>
      </c>
      <c r="AV149" s="11">
        <v>0</v>
      </c>
      <c r="AW149" s="12">
        <v>85</v>
      </c>
      <c r="AX149" s="12">
        <v>360</v>
      </c>
      <c r="AY149" s="11">
        <v>204428.87</v>
      </c>
      <c r="AZ149" s="11">
        <v>57200</v>
      </c>
      <c r="BA149" s="13">
        <v>80</v>
      </c>
      <c r="BB149" s="13">
        <v>42.182097902097901</v>
      </c>
      <c r="BC149" s="13">
        <v>9.8000000000000007</v>
      </c>
      <c r="BD149" s="13"/>
      <c r="BE149" s="9" t="s">
        <v>1580</v>
      </c>
      <c r="BF149" s="6"/>
      <c r="BG149" s="9" t="s">
        <v>647</v>
      </c>
      <c r="BH149" s="9" t="s">
        <v>648</v>
      </c>
      <c r="BI149" s="9" t="s">
        <v>649</v>
      </c>
      <c r="BJ149" s="9" t="s">
        <v>3</v>
      </c>
      <c r="BK149" s="7" t="s">
        <v>1</v>
      </c>
      <c r="BL149" s="13">
        <v>236187.42157919999</v>
      </c>
      <c r="BM149" s="7" t="s">
        <v>36</v>
      </c>
      <c r="BN149" s="13"/>
      <c r="BO149" s="14">
        <v>36829</v>
      </c>
      <c r="BP149" s="14">
        <v>47788</v>
      </c>
      <c r="BQ149" s="14" t="s">
        <v>1455</v>
      </c>
      <c r="BR149" s="14" t="s">
        <v>1758</v>
      </c>
      <c r="BS149" s="14" t="s">
        <v>1728</v>
      </c>
      <c r="BT149" s="14" t="s">
        <v>1728</v>
      </c>
      <c r="BU149" s="13">
        <v>0</v>
      </c>
      <c r="BV149" s="13">
        <v>65</v>
      </c>
      <c r="BW149" s="13">
        <v>0</v>
      </c>
    </row>
    <row r="150" spans="1:75" s="2" customFormat="1" ht="18.2" customHeight="1" x14ac:dyDescent="0.15">
      <c r="A150" s="15">
        <v>148</v>
      </c>
      <c r="B150" s="16" t="s">
        <v>639</v>
      </c>
      <c r="C150" s="16" t="s">
        <v>35</v>
      </c>
      <c r="D150" s="17">
        <v>45170</v>
      </c>
      <c r="E150" s="18" t="s">
        <v>270</v>
      </c>
      <c r="F150" s="19">
        <v>160</v>
      </c>
      <c r="G150" s="19">
        <v>159</v>
      </c>
      <c r="H150" s="20">
        <v>78117.850000000006</v>
      </c>
      <c r="I150" s="20">
        <v>35677.14</v>
      </c>
      <c r="J150" s="20">
        <v>0</v>
      </c>
      <c r="K150" s="20">
        <v>113794.99</v>
      </c>
      <c r="L150" s="20">
        <v>432.5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113794.99</v>
      </c>
      <c r="S150" s="20">
        <v>151220.46</v>
      </c>
      <c r="T150" s="20">
        <v>735.61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151956.07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36109.64</v>
      </c>
      <c r="AV150" s="20">
        <v>151956.07</v>
      </c>
      <c r="AW150" s="21">
        <v>105</v>
      </c>
      <c r="AX150" s="21">
        <v>360</v>
      </c>
      <c r="AY150" s="20">
        <v>415957.04</v>
      </c>
      <c r="AZ150" s="20">
        <v>119799</v>
      </c>
      <c r="BA150" s="22">
        <v>90</v>
      </c>
      <c r="BB150" s="22">
        <v>85.489437307490107</v>
      </c>
      <c r="BC150" s="22">
        <v>11.3</v>
      </c>
      <c r="BD150" s="22"/>
      <c r="BE150" s="18" t="s">
        <v>1580</v>
      </c>
      <c r="BF150" s="15"/>
      <c r="BG150" s="18" t="s">
        <v>647</v>
      </c>
      <c r="BH150" s="18"/>
      <c r="BI150" s="18" t="s">
        <v>649</v>
      </c>
      <c r="BJ150" s="18" t="s">
        <v>1579</v>
      </c>
      <c r="BK150" s="16" t="s">
        <v>1</v>
      </c>
      <c r="BL150" s="22">
        <v>891139.49100904004</v>
      </c>
      <c r="BM150" s="16" t="s">
        <v>36</v>
      </c>
      <c r="BN150" s="22"/>
      <c r="BO150" s="1">
        <v>37431</v>
      </c>
      <c r="BP150" s="1">
        <v>48396</v>
      </c>
      <c r="BQ150" s="14" t="s">
        <v>1456</v>
      </c>
      <c r="BR150" s="14" t="s">
        <v>1760</v>
      </c>
      <c r="BS150" s="14">
        <v>44232</v>
      </c>
      <c r="BT150" s="14">
        <v>44862</v>
      </c>
      <c r="BU150" s="22">
        <v>52514.26</v>
      </c>
      <c r="BV150" s="22">
        <v>100</v>
      </c>
      <c r="BW150" s="22">
        <v>0</v>
      </c>
    </row>
    <row r="151" spans="1:75" s="2" customFormat="1" ht="18.2" customHeight="1" x14ac:dyDescent="0.15">
      <c r="A151" s="6">
        <v>149</v>
      </c>
      <c r="B151" s="7" t="s">
        <v>639</v>
      </c>
      <c r="C151" s="7" t="s">
        <v>35</v>
      </c>
      <c r="D151" s="8">
        <v>45170</v>
      </c>
      <c r="E151" s="9" t="s">
        <v>459</v>
      </c>
      <c r="F151" s="10">
        <v>136</v>
      </c>
      <c r="G151" s="10">
        <v>135</v>
      </c>
      <c r="H151" s="11">
        <v>80220.59</v>
      </c>
      <c r="I151" s="11">
        <v>31576.02</v>
      </c>
      <c r="J151" s="11">
        <v>0</v>
      </c>
      <c r="K151" s="11">
        <v>111796.61</v>
      </c>
      <c r="L151" s="11">
        <v>412.7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111796.61</v>
      </c>
      <c r="S151" s="11">
        <v>126809.62</v>
      </c>
      <c r="T151" s="11">
        <v>755.41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127565.03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 t="shared" si="2"/>
        <v>0</v>
      </c>
      <c r="AU151" s="11">
        <v>31988.720000000001</v>
      </c>
      <c r="AV151" s="11">
        <v>127565.03</v>
      </c>
      <c r="AW151" s="12">
        <v>110</v>
      </c>
      <c r="AX151" s="12">
        <v>360</v>
      </c>
      <c r="AY151" s="11">
        <v>425210.58</v>
      </c>
      <c r="AZ151" s="11">
        <v>119799</v>
      </c>
      <c r="BA151" s="13">
        <v>90</v>
      </c>
      <c r="BB151" s="13">
        <v>83.988137630531099</v>
      </c>
      <c r="BC151" s="13">
        <v>11.3</v>
      </c>
      <c r="BD151" s="13"/>
      <c r="BE151" s="9" t="s">
        <v>1580</v>
      </c>
      <c r="BF151" s="6"/>
      <c r="BG151" s="9" t="s">
        <v>647</v>
      </c>
      <c r="BH151" s="9"/>
      <c r="BI151" s="9" t="s">
        <v>649</v>
      </c>
      <c r="BJ151" s="9" t="s">
        <v>1579</v>
      </c>
      <c r="BK151" s="7" t="s">
        <v>1</v>
      </c>
      <c r="BL151" s="13">
        <v>875489.98538455996</v>
      </c>
      <c r="BM151" s="7" t="s">
        <v>36</v>
      </c>
      <c r="BN151" s="13"/>
      <c r="BO151" s="14">
        <v>37585</v>
      </c>
      <c r="BP151" s="14">
        <v>48549</v>
      </c>
      <c r="BQ151" s="14" t="s">
        <v>1456</v>
      </c>
      <c r="BR151" s="14" t="s">
        <v>1760</v>
      </c>
      <c r="BS151" s="14">
        <v>44232</v>
      </c>
      <c r="BT151" s="14">
        <v>44862</v>
      </c>
      <c r="BU151" s="13">
        <v>40953.24</v>
      </c>
      <c r="BV151" s="13">
        <v>100</v>
      </c>
      <c r="BW151" s="13">
        <v>0</v>
      </c>
    </row>
    <row r="152" spans="1:75" s="2" customFormat="1" ht="18.2" customHeight="1" x14ac:dyDescent="0.15">
      <c r="A152" s="15">
        <v>150</v>
      </c>
      <c r="B152" s="16" t="s">
        <v>639</v>
      </c>
      <c r="C152" s="16" t="s">
        <v>35</v>
      </c>
      <c r="D152" s="17">
        <v>45170</v>
      </c>
      <c r="E152" s="18" t="s">
        <v>1043</v>
      </c>
      <c r="F152" s="19">
        <v>0</v>
      </c>
      <c r="G152" s="19">
        <v>0</v>
      </c>
      <c r="H152" s="20">
        <v>80139.850000000006</v>
      </c>
      <c r="I152" s="20">
        <v>0</v>
      </c>
      <c r="J152" s="20">
        <v>0</v>
      </c>
      <c r="K152" s="20">
        <v>80139.850000000006</v>
      </c>
      <c r="L152" s="20">
        <v>411.39</v>
      </c>
      <c r="M152" s="20">
        <v>0</v>
      </c>
      <c r="N152" s="20">
        <v>0</v>
      </c>
      <c r="O152" s="20">
        <v>411.39</v>
      </c>
      <c r="P152" s="20">
        <v>0</v>
      </c>
      <c r="Q152" s="20">
        <v>0</v>
      </c>
      <c r="R152" s="20">
        <v>79728.460000000006</v>
      </c>
      <c r="S152" s="20">
        <v>0</v>
      </c>
      <c r="T152" s="20">
        <v>704.56</v>
      </c>
      <c r="U152" s="20">
        <v>0</v>
      </c>
      <c r="V152" s="20">
        <v>0</v>
      </c>
      <c r="W152" s="20">
        <v>704.56</v>
      </c>
      <c r="X152" s="20">
        <v>0</v>
      </c>
      <c r="Y152" s="20">
        <v>0</v>
      </c>
      <c r="Z152" s="20">
        <v>0</v>
      </c>
      <c r="AA152" s="20">
        <v>118</v>
      </c>
      <c r="AB152" s="20">
        <v>0</v>
      </c>
      <c r="AC152" s="20">
        <v>0</v>
      </c>
      <c r="AD152" s="20">
        <v>0</v>
      </c>
      <c r="AE152" s="20">
        <v>0</v>
      </c>
      <c r="AF152" s="20">
        <v>-65.67</v>
      </c>
      <c r="AG152" s="20">
        <v>138.47999999999999</v>
      </c>
      <c r="AH152" s="20">
        <v>119.18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7.0000000000000007E-2</v>
      </c>
      <c r="AQ152" s="20">
        <v>0</v>
      </c>
      <c r="AR152" s="20">
        <v>7.0000000000000007E-2</v>
      </c>
      <c r="AS152" s="20">
        <v>0</v>
      </c>
      <c r="AT152" s="11">
        <f t="shared" si="2"/>
        <v>1425.94</v>
      </c>
      <c r="AU152" s="20">
        <v>0</v>
      </c>
      <c r="AV152" s="20">
        <v>0</v>
      </c>
      <c r="AW152" s="21">
        <v>113</v>
      </c>
      <c r="AX152" s="21">
        <v>360</v>
      </c>
      <c r="AY152" s="20">
        <v>438181.65</v>
      </c>
      <c r="AZ152" s="20">
        <v>121500</v>
      </c>
      <c r="BA152" s="22">
        <v>90</v>
      </c>
      <c r="BB152" s="22">
        <v>59.058118518518498</v>
      </c>
      <c r="BC152" s="22">
        <v>10.55</v>
      </c>
      <c r="BD152" s="22"/>
      <c r="BE152" s="18" t="s">
        <v>1578</v>
      </c>
      <c r="BF152" s="15"/>
      <c r="BG152" s="18" t="s">
        <v>650</v>
      </c>
      <c r="BH152" s="18" t="s">
        <v>651</v>
      </c>
      <c r="BI152" s="18" t="s">
        <v>652</v>
      </c>
      <c r="BJ152" s="18" t="s">
        <v>3</v>
      </c>
      <c r="BK152" s="16" t="s">
        <v>1</v>
      </c>
      <c r="BL152" s="22">
        <v>624361.22419215995</v>
      </c>
      <c r="BM152" s="16" t="s">
        <v>36</v>
      </c>
      <c r="BN152" s="22"/>
      <c r="BO152" s="1">
        <v>37672</v>
      </c>
      <c r="BP152" s="1">
        <v>48639</v>
      </c>
      <c r="BQ152" s="14" t="s">
        <v>1455</v>
      </c>
      <c r="BR152" s="14" t="s">
        <v>1758</v>
      </c>
      <c r="BS152" s="14" t="s">
        <v>1728</v>
      </c>
      <c r="BT152" s="14" t="s">
        <v>1728</v>
      </c>
      <c r="BU152" s="22">
        <v>0</v>
      </c>
      <c r="BV152" s="22">
        <v>118</v>
      </c>
      <c r="BW152" s="22">
        <v>0</v>
      </c>
    </row>
    <row r="153" spans="1:75" s="2" customFormat="1" ht="18.2" customHeight="1" x14ac:dyDescent="0.15">
      <c r="A153" s="6">
        <v>151</v>
      </c>
      <c r="B153" s="7" t="s">
        <v>639</v>
      </c>
      <c r="C153" s="7" t="s">
        <v>35</v>
      </c>
      <c r="D153" s="8">
        <v>45170</v>
      </c>
      <c r="E153" s="9" t="s">
        <v>1044</v>
      </c>
      <c r="F153" s="10">
        <v>0</v>
      </c>
      <c r="G153" s="10">
        <v>0</v>
      </c>
      <c r="H153" s="11">
        <v>71830.64</v>
      </c>
      <c r="I153" s="11">
        <v>0</v>
      </c>
      <c r="J153" s="11">
        <v>0</v>
      </c>
      <c r="K153" s="11">
        <v>71830.64</v>
      </c>
      <c r="L153" s="11">
        <v>368.71</v>
      </c>
      <c r="M153" s="11">
        <v>0</v>
      </c>
      <c r="N153" s="11">
        <v>0</v>
      </c>
      <c r="O153" s="11">
        <v>368.71</v>
      </c>
      <c r="P153" s="11">
        <v>0</v>
      </c>
      <c r="Q153" s="11">
        <v>0</v>
      </c>
      <c r="R153" s="11">
        <v>71461.929999999993</v>
      </c>
      <c r="S153" s="11">
        <v>0</v>
      </c>
      <c r="T153" s="11">
        <v>631.51</v>
      </c>
      <c r="U153" s="11">
        <v>0</v>
      </c>
      <c r="V153" s="11">
        <v>0</v>
      </c>
      <c r="W153" s="11">
        <v>631.51</v>
      </c>
      <c r="X153" s="11">
        <v>0</v>
      </c>
      <c r="Y153" s="11">
        <v>0</v>
      </c>
      <c r="Z153" s="11">
        <v>0</v>
      </c>
      <c r="AA153" s="11">
        <v>103</v>
      </c>
      <c r="AB153" s="11">
        <v>0</v>
      </c>
      <c r="AC153" s="11">
        <v>0</v>
      </c>
      <c r="AD153" s="11">
        <v>0</v>
      </c>
      <c r="AE153" s="11">
        <v>0</v>
      </c>
      <c r="AF153" s="11">
        <v>-30.85</v>
      </c>
      <c r="AG153" s="11">
        <v>124.1</v>
      </c>
      <c r="AH153" s="11">
        <v>63.3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3.8310000000000002E-3</v>
      </c>
      <c r="AT153" s="11">
        <f t="shared" si="2"/>
        <v>1259.766169</v>
      </c>
      <c r="AU153" s="11">
        <v>0</v>
      </c>
      <c r="AV153" s="11">
        <v>0</v>
      </c>
      <c r="AW153" s="12">
        <v>113</v>
      </c>
      <c r="AX153" s="12">
        <v>360</v>
      </c>
      <c r="AY153" s="11">
        <v>392719.29</v>
      </c>
      <c r="AZ153" s="11">
        <v>108900</v>
      </c>
      <c r="BA153" s="13">
        <v>90</v>
      </c>
      <c r="BB153" s="13">
        <v>59.0594462809917</v>
      </c>
      <c r="BC153" s="13">
        <v>10.55</v>
      </c>
      <c r="BD153" s="13"/>
      <c r="BE153" s="9" t="s">
        <v>1580</v>
      </c>
      <c r="BF153" s="6"/>
      <c r="BG153" s="9" t="s">
        <v>650</v>
      </c>
      <c r="BH153" s="9" t="s">
        <v>651</v>
      </c>
      <c r="BI153" s="9" t="s">
        <v>652</v>
      </c>
      <c r="BJ153" s="9" t="s">
        <v>3</v>
      </c>
      <c r="BK153" s="7" t="s">
        <v>1</v>
      </c>
      <c r="BL153" s="13">
        <v>559625.23417527997</v>
      </c>
      <c r="BM153" s="7" t="s">
        <v>36</v>
      </c>
      <c r="BN153" s="13"/>
      <c r="BO153" s="14">
        <v>37670</v>
      </c>
      <c r="BP153" s="14">
        <v>48639</v>
      </c>
      <c r="BQ153" s="14" t="s">
        <v>1455</v>
      </c>
      <c r="BR153" s="14" t="s">
        <v>1758</v>
      </c>
      <c r="BS153" s="14" t="s">
        <v>1728</v>
      </c>
      <c r="BT153" s="14" t="s">
        <v>1728</v>
      </c>
      <c r="BU153" s="13">
        <v>0</v>
      </c>
      <c r="BV153" s="13">
        <v>103</v>
      </c>
      <c r="BW153" s="13">
        <v>0</v>
      </c>
    </row>
    <row r="154" spans="1:75" s="2" customFormat="1" ht="18.2" customHeight="1" x14ac:dyDescent="0.15">
      <c r="A154" s="15">
        <v>152</v>
      </c>
      <c r="B154" s="16" t="s">
        <v>639</v>
      </c>
      <c r="C154" s="16" t="s">
        <v>35</v>
      </c>
      <c r="D154" s="17">
        <v>45170</v>
      </c>
      <c r="E154" s="18" t="s">
        <v>1045</v>
      </c>
      <c r="F154" s="19">
        <v>4</v>
      </c>
      <c r="G154" s="19">
        <v>3</v>
      </c>
      <c r="H154" s="20">
        <v>80951.899999999994</v>
      </c>
      <c r="I154" s="20">
        <v>1582.06</v>
      </c>
      <c r="J154" s="20">
        <v>0</v>
      </c>
      <c r="K154" s="20">
        <v>82533.960000000006</v>
      </c>
      <c r="L154" s="20">
        <v>404.25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82533.960000000006</v>
      </c>
      <c r="S154" s="20">
        <v>2881.74</v>
      </c>
      <c r="T154" s="20">
        <v>711.7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3593.44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1986.31</v>
      </c>
      <c r="AV154" s="20">
        <v>3593.44</v>
      </c>
      <c r="AW154" s="21">
        <v>115</v>
      </c>
      <c r="AX154" s="21">
        <v>360</v>
      </c>
      <c r="AY154" s="20">
        <v>440602.06</v>
      </c>
      <c r="AZ154" s="20">
        <v>121500</v>
      </c>
      <c r="BA154" s="22">
        <v>90</v>
      </c>
      <c r="BB154" s="22">
        <v>61.1362666666667</v>
      </c>
      <c r="BC154" s="22">
        <v>10.55</v>
      </c>
      <c r="BD154" s="22"/>
      <c r="BE154" s="18" t="s">
        <v>1578</v>
      </c>
      <c r="BF154" s="15"/>
      <c r="BG154" s="18" t="s">
        <v>650</v>
      </c>
      <c r="BH154" s="18" t="s">
        <v>651</v>
      </c>
      <c r="BI154" s="18" t="s">
        <v>652</v>
      </c>
      <c r="BJ154" s="18" t="s">
        <v>4</v>
      </c>
      <c r="BK154" s="16" t="s">
        <v>1</v>
      </c>
      <c r="BL154" s="22">
        <v>646331.36402016005</v>
      </c>
      <c r="BM154" s="16" t="s">
        <v>36</v>
      </c>
      <c r="BN154" s="22"/>
      <c r="BO154" s="1">
        <v>37712</v>
      </c>
      <c r="BP154" s="1">
        <v>48700</v>
      </c>
      <c r="BQ154" s="14" t="s">
        <v>1455</v>
      </c>
      <c r="BR154" s="14" t="s">
        <v>1758</v>
      </c>
      <c r="BS154" s="14" t="s">
        <v>1728</v>
      </c>
      <c r="BT154" s="14" t="s">
        <v>1728</v>
      </c>
      <c r="BU154" s="22">
        <v>1630.04</v>
      </c>
      <c r="BV154" s="22">
        <v>118</v>
      </c>
      <c r="BW154" s="22">
        <v>0</v>
      </c>
    </row>
    <row r="155" spans="1:75" s="2" customFormat="1" ht="18.2" customHeight="1" x14ac:dyDescent="0.15">
      <c r="A155" s="6">
        <v>153</v>
      </c>
      <c r="B155" s="7" t="s">
        <v>639</v>
      </c>
      <c r="C155" s="7" t="s">
        <v>35</v>
      </c>
      <c r="D155" s="8">
        <v>45170</v>
      </c>
      <c r="E155" s="9" t="s">
        <v>1046</v>
      </c>
      <c r="F155" s="10">
        <v>0</v>
      </c>
      <c r="G155" s="10">
        <v>0</v>
      </c>
      <c r="H155" s="11">
        <v>72558.45</v>
      </c>
      <c r="I155" s="11">
        <v>192.23</v>
      </c>
      <c r="J155" s="11">
        <v>0</v>
      </c>
      <c r="K155" s="11">
        <v>72750.679999999993</v>
      </c>
      <c r="L155" s="11">
        <v>362.31</v>
      </c>
      <c r="M155" s="11">
        <v>0</v>
      </c>
      <c r="N155" s="11">
        <v>192.23</v>
      </c>
      <c r="O155" s="11">
        <v>70.180000000000007</v>
      </c>
      <c r="P155" s="11">
        <v>0</v>
      </c>
      <c r="Q155" s="11">
        <v>0</v>
      </c>
      <c r="R155" s="11">
        <v>72488.27</v>
      </c>
      <c r="S155" s="11">
        <v>0</v>
      </c>
      <c r="T155" s="11">
        <v>637.91</v>
      </c>
      <c r="U155" s="11">
        <v>0</v>
      </c>
      <c r="V155" s="11">
        <v>0</v>
      </c>
      <c r="W155" s="11">
        <v>637.91</v>
      </c>
      <c r="X155" s="11">
        <v>0</v>
      </c>
      <c r="Y155" s="11">
        <v>0</v>
      </c>
      <c r="Z155" s="11">
        <v>0</v>
      </c>
      <c r="AA155" s="11">
        <v>103</v>
      </c>
      <c r="AB155" s="11">
        <v>0</v>
      </c>
      <c r="AC155" s="11">
        <v>0</v>
      </c>
      <c r="AD155" s="11">
        <v>0</v>
      </c>
      <c r="AE155" s="11">
        <v>0</v>
      </c>
      <c r="AF155" s="11">
        <v>-21.74</v>
      </c>
      <c r="AG155" s="11">
        <v>124.1</v>
      </c>
      <c r="AH155" s="11">
        <v>63.3</v>
      </c>
      <c r="AI155" s="11">
        <v>0</v>
      </c>
      <c r="AJ155" s="11">
        <v>0</v>
      </c>
      <c r="AK155" s="11">
        <v>0</v>
      </c>
      <c r="AL155" s="11">
        <v>44.13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f t="shared" si="2"/>
        <v>1213.1099999999999</v>
      </c>
      <c r="AU155" s="11">
        <v>292.13</v>
      </c>
      <c r="AV155" s="11">
        <v>0</v>
      </c>
      <c r="AW155" s="12">
        <v>115</v>
      </c>
      <c r="AX155" s="12">
        <v>360</v>
      </c>
      <c r="AY155" s="11">
        <v>395785.19</v>
      </c>
      <c r="AZ155" s="11">
        <v>108900</v>
      </c>
      <c r="BA155" s="13">
        <v>90</v>
      </c>
      <c r="BB155" s="13">
        <v>59.907661157024798</v>
      </c>
      <c r="BC155" s="13">
        <v>10.55</v>
      </c>
      <c r="BD155" s="13"/>
      <c r="BE155" s="9" t="s">
        <v>1580</v>
      </c>
      <c r="BF155" s="6"/>
      <c r="BG155" s="9" t="s">
        <v>650</v>
      </c>
      <c r="BH155" s="9" t="s">
        <v>651</v>
      </c>
      <c r="BI155" s="9" t="s">
        <v>652</v>
      </c>
      <c r="BJ155" s="9" t="s">
        <v>3</v>
      </c>
      <c r="BK155" s="7" t="s">
        <v>1</v>
      </c>
      <c r="BL155" s="13">
        <v>567662.60124392004</v>
      </c>
      <c r="BM155" s="7" t="s">
        <v>36</v>
      </c>
      <c r="BN155" s="13"/>
      <c r="BO155" s="14">
        <v>37721</v>
      </c>
      <c r="BP155" s="14">
        <v>48700</v>
      </c>
      <c r="BQ155" s="14" t="s">
        <v>1455</v>
      </c>
      <c r="BR155" s="14" t="s">
        <v>1758</v>
      </c>
      <c r="BS155" s="14" t="s">
        <v>1728</v>
      </c>
      <c r="BT155" s="14" t="s">
        <v>1728</v>
      </c>
      <c r="BU155" s="13">
        <v>0</v>
      </c>
      <c r="BV155" s="13">
        <v>103</v>
      </c>
      <c r="BW155" s="13">
        <v>0</v>
      </c>
    </row>
    <row r="156" spans="1:75" s="2" customFormat="1" ht="18.2" customHeight="1" x14ac:dyDescent="0.15">
      <c r="A156" s="15">
        <v>154</v>
      </c>
      <c r="B156" s="16" t="s">
        <v>639</v>
      </c>
      <c r="C156" s="16" t="s">
        <v>35</v>
      </c>
      <c r="D156" s="17">
        <v>45170</v>
      </c>
      <c r="E156" s="18" t="s">
        <v>1047</v>
      </c>
      <c r="F156" s="19">
        <v>8</v>
      </c>
      <c r="G156" s="19">
        <v>8</v>
      </c>
      <c r="H156" s="20">
        <v>62180.7</v>
      </c>
      <c r="I156" s="20">
        <v>5154.63</v>
      </c>
      <c r="J156" s="20">
        <v>0</v>
      </c>
      <c r="K156" s="20">
        <v>67335.33</v>
      </c>
      <c r="L156" s="20">
        <v>598.21</v>
      </c>
      <c r="M156" s="20">
        <v>0</v>
      </c>
      <c r="N156" s="20">
        <v>552.89</v>
      </c>
      <c r="O156" s="20">
        <v>0</v>
      </c>
      <c r="P156" s="20">
        <v>0</v>
      </c>
      <c r="Q156" s="20">
        <v>0</v>
      </c>
      <c r="R156" s="20">
        <v>66782.44</v>
      </c>
      <c r="S156" s="20">
        <v>4900.93</v>
      </c>
      <c r="T156" s="20">
        <v>546.66999999999996</v>
      </c>
      <c r="U156" s="20">
        <v>0</v>
      </c>
      <c r="V156" s="20">
        <v>695.37</v>
      </c>
      <c r="W156" s="20">
        <v>0</v>
      </c>
      <c r="X156" s="20">
        <v>0</v>
      </c>
      <c r="Y156" s="20">
        <v>0</v>
      </c>
      <c r="Z156" s="20">
        <v>4752.2299999999996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-143.47</v>
      </c>
      <c r="AG156" s="20">
        <v>0</v>
      </c>
      <c r="AH156" s="20">
        <v>0</v>
      </c>
      <c r="AI156" s="20">
        <v>118</v>
      </c>
      <c r="AJ156" s="20">
        <v>0</v>
      </c>
      <c r="AK156" s="20">
        <v>0</v>
      </c>
      <c r="AL156" s="20">
        <v>95.42</v>
      </c>
      <c r="AM156" s="20">
        <v>0</v>
      </c>
      <c r="AN156" s="20">
        <v>141.66999999999999</v>
      </c>
      <c r="AO156" s="20">
        <v>72.47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1532.35</v>
      </c>
      <c r="AU156" s="20">
        <v>5199.95</v>
      </c>
      <c r="AV156" s="20">
        <v>4752.2299999999996</v>
      </c>
      <c r="AW156" s="21">
        <v>117</v>
      </c>
      <c r="AX156" s="21">
        <v>360</v>
      </c>
      <c r="AY156" s="20">
        <v>452893.89</v>
      </c>
      <c r="AZ156" s="20">
        <v>124650</v>
      </c>
      <c r="BA156" s="22">
        <v>90</v>
      </c>
      <c r="BB156" s="22">
        <v>48.218368231046902</v>
      </c>
      <c r="BC156" s="22">
        <v>10.55</v>
      </c>
      <c r="BD156" s="22"/>
      <c r="BE156" s="18" t="s">
        <v>1578</v>
      </c>
      <c r="BF156" s="15"/>
      <c r="BG156" s="18" t="s">
        <v>650</v>
      </c>
      <c r="BH156" s="18" t="s">
        <v>651</v>
      </c>
      <c r="BI156" s="18" t="s">
        <v>652</v>
      </c>
      <c r="BJ156" s="18" t="s">
        <v>1579</v>
      </c>
      <c r="BK156" s="16" t="s">
        <v>1</v>
      </c>
      <c r="BL156" s="22">
        <v>522979.69875424</v>
      </c>
      <c r="BM156" s="16" t="s">
        <v>36</v>
      </c>
      <c r="BN156" s="22"/>
      <c r="BO156" s="1">
        <v>37789</v>
      </c>
      <c r="BP156" s="1">
        <v>48761</v>
      </c>
      <c r="BQ156" s="14" t="s">
        <v>1455</v>
      </c>
      <c r="BR156" s="14" t="s">
        <v>1758</v>
      </c>
      <c r="BS156" s="14" t="s">
        <v>1728</v>
      </c>
      <c r="BT156" s="14" t="s">
        <v>1728</v>
      </c>
      <c r="BU156" s="22">
        <v>2657.12</v>
      </c>
      <c r="BV156" s="22">
        <v>118</v>
      </c>
      <c r="BW156" s="22">
        <v>0</v>
      </c>
    </row>
    <row r="157" spans="1:75" s="2" customFormat="1" ht="18.2" customHeight="1" x14ac:dyDescent="0.15">
      <c r="A157" s="6">
        <v>155</v>
      </c>
      <c r="B157" s="7" t="s">
        <v>639</v>
      </c>
      <c r="C157" s="7" t="s">
        <v>35</v>
      </c>
      <c r="D157" s="8">
        <v>45170</v>
      </c>
      <c r="E157" s="9" t="s">
        <v>1048</v>
      </c>
      <c r="F157" s="10">
        <v>0</v>
      </c>
      <c r="G157" s="10">
        <v>0</v>
      </c>
      <c r="H157" s="11">
        <v>61865.71</v>
      </c>
      <c r="I157" s="11">
        <v>0</v>
      </c>
      <c r="J157" s="11">
        <v>0</v>
      </c>
      <c r="K157" s="11">
        <v>61865.71</v>
      </c>
      <c r="L157" s="11">
        <v>298.23</v>
      </c>
      <c r="M157" s="11">
        <v>0</v>
      </c>
      <c r="N157" s="11">
        <v>0</v>
      </c>
      <c r="O157" s="11">
        <v>298.23</v>
      </c>
      <c r="P157" s="11">
        <v>0</v>
      </c>
      <c r="Q157" s="11">
        <v>0</v>
      </c>
      <c r="R157" s="11">
        <v>61567.48</v>
      </c>
      <c r="S157" s="11">
        <v>0</v>
      </c>
      <c r="T157" s="11">
        <v>538.75</v>
      </c>
      <c r="U157" s="11">
        <v>0</v>
      </c>
      <c r="V157" s="11">
        <v>0</v>
      </c>
      <c r="W157" s="11">
        <v>538.75</v>
      </c>
      <c r="X157" s="11">
        <v>0</v>
      </c>
      <c r="Y157" s="11">
        <v>0</v>
      </c>
      <c r="Z157" s="11">
        <v>0</v>
      </c>
      <c r="AA157" s="11">
        <v>103</v>
      </c>
      <c r="AB157" s="11">
        <v>0</v>
      </c>
      <c r="AC157" s="11">
        <v>0</v>
      </c>
      <c r="AD157" s="11">
        <v>0</v>
      </c>
      <c r="AE157" s="11">
        <v>0</v>
      </c>
      <c r="AF157" s="11">
        <v>-36.01</v>
      </c>
      <c r="AG157" s="11">
        <v>106.15</v>
      </c>
      <c r="AH157" s="11">
        <v>92.25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0.06</v>
      </c>
      <c r="AQ157" s="11">
        <v>0</v>
      </c>
      <c r="AR157" s="11">
        <v>0.03</v>
      </c>
      <c r="AS157" s="11">
        <v>0</v>
      </c>
      <c r="AT157" s="11">
        <f t="shared" si="2"/>
        <v>1102.4000000000001</v>
      </c>
      <c r="AU157" s="11">
        <v>0</v>
      </c>
      <c r="AV157" s="11">
        <v>0</v>
      </c>
      <c r="AW157" s="12">
        <v>118</v>
      </c>
      <c r="AX157" s="12">
        <v>360</v>
      </c>
      <c r="AY157" s="11">
        <v>400886.27</v>
      </c>
      <c r="AZ157" s="11">
        <v>91875</v>
      </c>
      <c r="BA157" s="13">
        <v>75</v>
      </c>
      <c r="BB157" s="13">
        <v>50.259167346938803</v>
      </c>
      <c r="BC157" s="13">
        <v>10.45</v>
      </c>
      <c r="BD157" s="13"/>
      <c r="BE157" s="9" t="s">
        <v>1578</v>
      </c>
      <c r="BF157" s="6"/>
      <c r="BG157" s="9" t="s">
        <v>650</v>
      </c>
      <c r="BH157" s="9" t="s">
        <v>651</v>
      </c>
      <c r="BI157" s="9" t="s">
        <v>652</v>
      </c>
      <c r="BJ157" s="9" t="s">
        <v>3</v>
      </c>
      <c r="BK157" s="7" t="s">
        <v>1</v>
      </c>
      <c r="BL157" s="13">
        <v>482140.84635807999</v>
      </c>
      <c r="BM157" s="7" t="s">
        <v>36</v>
      </c>
      <c r="BN157" s="13"/>
      <c r="BO157" s="14">
        <v>37818</v>
      </c>
      <c r="BP157" s="14">
        <v>48792</v>
      </c>
      <c r="BQ157" s="14" t="s">
        <v>1455</v>
      </c>
      <c r="BR157" s="14" t="s">
        <v>1758</v>
      </c>
      <c r="BS157" s="14" t="s">
        <v>1728</v>
      </c>
      <c r="BT157" s="14" t="s">
        <v>1728</v>
      </c>
      <c r="BU157" s="13">
        <v>0</v>
      </c>
      <c r="BV157" s="13">
        <v>103</v>
      </c>
      <c r="BW157" s="13">
        <v>0</v>
      </c>
    </row>
    <row r="158" spans="1:75" s="2" customFormat="1" ht="18.2" customHeight="1" x14ac:dyDescent="0.15">
      <c r="A158" s="15">
        <v>156</v>
      </c>
      <c r="B158" s="16" t="s">
        <v>639</v>
      </c>
      <c r="C158" s="16" t="s">
        <v>35</v>
      </c>
      <c r="D158" s="17">
        <v>45170</v>
      </c>
      <c r="E158" s="18" t="s">
        <v>277</v>
      </c>
      <c r="F158" s="19">
        <v>147</v>
      </c>
      <c r="G158" s="19">
        <v>146</v>
      </c>
      <c r="H158" s="20">
        <v>89830.95</v>
      </c>
      <c r="I158" s="20">
        <v>32299.78</v>
      </c>
      <c r="J158" s="20">
        <v>0</v>
      </c>
      <c r="K158" s="20">
        <v>122130.73</v>
      </c>
      <c r="L158" s="20">
        <v>392.32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122130.73</v>
      </c>
      <c r="S158" s="20">
        <v>141465.98000000001</v>
      </c>
      <c r="T158" s="20">
        <v>789.76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142255.74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32692.1</v>
      </c>
      <c r="AV158" s="20">
        <v>142255.74</v>
      </c>
      <c r="AW158" s="21">
        <v>125</v>
      </c>
      <c r="AX158" s="21">
        <v>360</v>
      </c>
      <c r="AY158" s="20">
        <v>483667.33</v>
      </c>
      <c r="AZ158" s="20">
        <v>128700</v>
      </c>
      <c r="BA158" s="22">
        <v>90</v>
      </c>
      <c r="BB158" s="22">
        <v>85.406104895104903</v>
      </c>
      <c r="BC158" s="22">
        <v>10.55</v>
      </c>
      <c r="BD158" s="22"/>
      <c r="BE158" s="18" t="s">
        <v>1580</v>
      </c>
      <c r="BF158" s="15"/>
      <c r="BG158" s="18" t="s">
        <v>650</v>
      </c>
      <c r="BH158" s="18" t="s">
        <v>651</v>
      </c>
      <c r="BI158" s="18" t="s">
        <v>652</v>
      </c>
      <c r="BJ158" s="18" t="s">
        <v>1579</v>
      </c>
      <c r="BK158" s="16" t="s">
        <v>1</v>
      </c>
      <c r="BL158" s="22">
        <v>956417.47118007997</v>
      </c>
      <c r="BM158" s="16" t="s">
        <v>36</v>
      </c>
      <c r="BN158" s="22"/>
      <c r="BO158" s="1">
        <v>38035</v>
      </c>
      <c r="BP158" s="1">
        <v>49004</v>
      </c>
      <c r="BQ158" s="14" t="s">
        <v>1480</v>
      </c>
      <c r="BR158" s="14" t="s">
        <v>1754</v>
      </c>
      <c r="BS158" s="14">
        <v>44232</v>
      </c>
      <c r="BT158" s="14">
        <v>44862</v>
      </c>
      <c r="BU158" s="22">
        <v>47639.63</v>
      </c>
      <c r="BV158" s="22">
        <v>118</v>
      </c>
      <c r="BW158" s="22">
        <v>0</v>
      </c>
    </row>
    <row r="159" spans="1:75" s="2" customFormat="1" ht="18.2" customHeight="1" x14ac:dyDescent="0.15">
      <c r="A159" s="6">
        <v>157</v>
      </c>
      <c r="B159" s="7" t="s">
        <v>639</v>
      </c>
      <c r="C159" s="7" t="s">
        <v>35</v>
      </c>
      <c r="D159" s="8">
        <v>45170</v>
      </c>
      <c r="E159" s="9" t="s">
        <v>17</v>
      </c>
      <c r="F159" s="10">
        <v>106</v>
      </c>
      <c r="G159" s="10">
        <v>105</v>
      </c>
      <c r="H159" s="11">
        <v>39010.239999999998</v>
      </c>
      <c r="I159" s="11">
        <v>14043.29</v>
      </c>
      <c r="J159" s="11">
        <v>0</v>
      </c>
      <c r="K159" s="11">
        <v>53053.53</v>
      </c>
      <c r="L159" s="11">
        <v>207.47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53053.53</v>
      </c>
      <c r="S159" s="11">
        <v>45184.61</v>
      </c>
      <c r="T159" s="11">
        <v>355.97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45540.58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14250.76</v>
      </c>
      <c r="AV159" s="11">
        <v>45540.58</v>
      </c>
      <c r="AW159" s="12">
        <v>109</v>
      </c>
      <c r="AX159" s="12">
        <v>360</v>
      </c>
      <c r="AY159" s="11">
        <v>251628.06</v>
      </c>
      <c r="AZ159" s="11">
        <v>59400</v>
      </c>
      <c r="BA159" s="13">
        <v>75</v>
      </c>
      <c r="BB159" s="13">
        <v>66.986780303030301</v>
      </c>
      <c r="BC159" s="13">
        <v>10.95</v>
      </c>
      <c r="BD159" s="13"/>
      <c r="BE159" s="9" t="s">
        <v>1580</v>
      </c>
      <c r="BF159" s="6"/>
      <c r="BG159" s="9" t="s">
        <v>628</v>
      </c>
      <c r="BH159" s="9" t="s">
        <v>656</v>
      </c>
      <c r="BI159" s="9" t="s">
        <v>657</v>
      </c>
      <c r="BJ159" s="9" t="s">
        <v>1579</v>
      </c>
      <c r="BK159" s="7" t="s">
        <v>1</v>
      </c>
      <c r="BL159" s="13">
        <v>415467.28656888002</v>
      </c>
      <c r="BM159" s="7" t="s">
        <v>36</v>
      </c>
      <c r="BN159" s="13"/>
      <c r="BO159" s="14">
        <v>37539</v>
      </c>
      <c r="BP159" s="14">
        <v>48519</v>
      </c>
      <c r="BQ159" s="14" t="s">
        <v>1455</v>
      </c>
      <c r="BR159" s="14" t="s">
        <v>1758</v>
      </c>
      <c r="BS159" s="14">
        <v>43867</v>
      </c>
      <c r="BT159" s="14">
        <v>44497</v>
      </c>
      <c r="BU159" s="13">
        <v>21257.24</v>
      </c>
      <c r="BV159" s="13">
        <v>90</v>
      </c>
      <c r="BW159" s="13">
        <v>0</v>
      </c>
    </row>
    <row r="160" spans="1:75" s="2" customFormat="1" ht="18.2" customHeight="1" x14ac:dyDescent="0.15">
      <c r="A160" s="15">
        <v>158</v>
      </c>
      <c r="B160" s="16" t="s">
        <v>55</v>
      </c>
      <c r="C160" s="16" t="s">
        <v>35</v>
      </c>
      <c r="D160" s="17">
        <v>45170</v>
      </c>
      <c r="E160" s="18" t="s">
        <v>1049</v>
      </c>
      <c r="F160" s="19">
        <v>0</v>
      </c>
      <c r="G160" s="19">
        <v>0</v>
      </c>
      <c r="H160" s="20">
        <v>36613.370000000003</v>
      </c>
      <c r="I160" s="20">
        <v>0</v>
      </c>
      <c r="J160" s="20">
        <v>0</v>
      </c>
      <c r="K160" s="20">
        <v>36613.370000000003</v>
      </c>
      <c r="L160" s="20">
        <v>258.75</v>
      </c>
      <c r="M160" s="20">
        <v>0</v>
      </c>
      <c r="N160" s="20">
        <v>0</v>
      </c>
      <c r="O160" s="20">
        <v>258.75</v>
      </c>
      <c r="P160" s="20">
        <v>0</v>
      </c>
      <c r="Q160" s="20">
        <v>0</v>
      </c>
      <c r="R160" s="20">
        <v>36354.620000000003</v>
      </c>
      <c r="S160" s="20">
        <v>0</v>
      </c>
      <c r="T160" s="20">
        <v>303.58999999999997</v>
      </c>
      <c r="U160" s="20">
        <v>0</v>
      </c>
      <c r="V160" s="20">
        <v>0</v>
      </c>
      <c r="W160" s="20">
        <v>303.58999999999997</v>
      </c>
      <c r="X160" s="20">
        <v>0</v>
      </c>
      <c r="Y160" s="20">
        <v>0</v>
      </c>
      <c r="Z160" s="20">
        <v>0</v>
      </c>
      <c r="AA160" s="20">
        <v>104.5</v>
      </c>
      <c r="AB160" s="20">
        <v>0</v>
      </c>
      <c r="AC160" s="20">
        <v>0</v>
      </c>
      <c r="AD160" s="20">
        <v>0</v>
      </c>
      <c r="AE160" s="20">
        <v>0</v>
      </c>
      <c r="AF160" s="20">
        <v>-14.22</v>
      </c>
      <c r="AG160" s="20">
        <v>73.349999999999994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12.06</v>
      </c>
      <c r="AQ160" s="20">
        <v>0</v>
      </c>
      <c r="AR160" s="20">
        <v>10.16</v>
      </c>
      <c r="AS160" s="20">
        <v>0</v>
      </c>
      <c r="AT160" s="11">
        <f t="shared" si="2"/>
        <v>727.87</v>
      </c>
      <c r="AU160" s="20">
        <v>0</v>
      </c>
      <c r="AV160" s="20">
        <v>0</v>
      </c>
      <c r="AW160" s="21">
        <v>93</v>
      </c>
      <c r="AX160" s="21">
        <v>360</v>
      </c>
      <c r="AY160" s="20">
        <v>213585.01</v>
      </c>
      <c r="AZ160" s="20">
        <v>64350</v>
      </c>
      <c r="BA160" s="22">
        <v>90</v>
      </c>
      <c r="BB160" s="22">
        <v>50.845622377622398</v>
      </c>
      <c r="BC160" s="22">
        <v>9.9499999999999993</v>
      </c>
      <c r="BD160" s="22"/>
      <c r="BE160" s="18" t="s">
        <v>1580</v>
      </c>
      <c r="BF160" s="15"/>
      <c r="BG160" s="18" t="s">
        <v>580</v>
      </c>
      <c r="BH160" s="18" t="s">
        <v>600</v>
      </c>
      <c r="BI160" s="18" t="s">
        <v>616</v>
      </c>
      <c r="BJ160" s="18" t="s">
        <v>3</v>
      </c>
      <c r="BK160" s="16" t="s">
        <v>1</v>
      </c>
      <c r="BL160" s="22">
        <v>284696.51926352002</v>
      </c>
      <c r="BM160" s="16" t="s">
        <v>36</v>
      </c>
      <c r="BN160" s="22"/>
      <c r="BO160" s="1">
        <v>37067</v>
      </c>
      <c r="BP160" s="1">
        <v>48024</v>
      </c>
      <c r="BQ160" s="14" t="s">
        <v>1726</v>
      </c>
      <c r="BR160" s="14" t="s">
        <v>1748</v>
      </c>
      <c r="BS160" s="14" t="s">
        <v>1728</v>
      </c>
      <c r="BT160" s="14" t="s">
        <v>1728</v>
      </c>
      <c r="BU160" s="22">
        <v>0</v>
      </c>
      <c r="BV160" s="22">
        <v>104.5</v>
      </c>
      <c r="BW160" s="22">
        <v>0</v>
      </c>
    </row>
    <row r="161" spans="1:75" s="2" customFormat="1" ht="18.2" customHeight="1" x14ac:dyDescent="0.15">
      <c r="A161" s="6">
        <v>159</v>
      </c>
      <c r="B161" s="7" t="s">
        <v>55</v>
      </c>
      <c r="C161" s="7" t="s">
        <v>35</v>
      </c>
      <c r="D161" s="8">
        <v>45170</v>
      </c>
      <c r="E161" s="9" t="s">
        <v>1050</v>
      </c>
      <c r="F161" s="10">
        <v>0</v>
      </c>
      <c r="G161" s="10">
        <v>0</v>
      </c>
      <c r="H161" s="11">
        <v>36613.370000000003</v>
      </c>
      <c r="I161" s="11">
        <v>0</v>
      </c>
      <c r="J161" s="11">
        <v>0</v>
      </c>
      <c r="K161" s="11">
        <v>36613.370000000003</v>
      </c>
      <c r="L161" s="11">
        <v>258.75</v>
      </c>
      <c r="M161" s="11">
        <v>0</v>
      </c>
      <c r="N161" s="11">
        <v>0</v>
      </c>
      <c r="O161" s="11">
        <v>258.75</v>
      </c>
      <c r="P161" s="11">
        <v>0</v>
      </c>
      <c r="Q161" s="11">
        <v>0</v>
      </c>
      <c r="R161" s="11">
        <v>36354.620000000003</v>
      </c>
      <c r="S161" s="11">
        <v>0</v>
      </c>
      <c r="T161" s="11">
        <v>303.58999999999997</v>
      </c>
      <c r="U161" s="11">
        <v>0</v>
      </c>
      <c r="V161" s="11">
        <v>0</v>
      </c>
      <c r="W161" s="11">
        <v>303.58999999999997</v>
      </c>
      <c r="X161" s="11">
        <v>0</v>
      </c>
      <c r="Y161" s="11">
        <v>0</v>
      </c>
      <c r="Z161" s="11">
        <v>0</v>
      </c>
      <c r="AA161" s="11">
        <v>104.5</v>
      </c>
      <c r="AB161" s="11">
        <v>0</v>
      </c>
      <c r="AC161" s="11">
        <v>0</v>
      </c>
      <c r="AD161" s="11">
        <v>0</v>
      </c>
      <c r="AE161" s="11">
        <v>0</v>
      </c>
      <c r="AF161" s="11">
        <v>-14.22</v>
      </c>
      <c r="AG161" s="11">
        <v>73.349999999999994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123.11</v>
      </c>
      <c r="AQ161" s="11">
        <v>0</v>
      </c>
      <c r="AR161" s="11">
        <v>82.9</v>
      </c>
      <c r="AS161" s="11">
        <v>0</v>
      </c>
      <c r="AT161" s="11">
        <f t="shared" si="2"/>
        <v>766.18</v>
      </c>
      <c r="AU161" s="11">
        <v>0</v>
      </c>
      <c r="AV161" s="11">
        <v>0</v>
      </c>
      <c r="AW161" s="12">
        <v>93</v>
      </c>
      <c r="AX161" s="12">
        <v>360</v>
      </c>
      <c r="AY161" s="11">
        <v>213585.09</v>
      </c>
      <c r="AZ161" s="11">
        <v>64350</v>
      </c>
      <c r="BA161" s="13">
        <v>90</v>
      </c>
      <c r="BB161" s="13">
        <v>50.845622377622398</v>
      </c>
      <c r="BC161" s="13">
        <v>9.9499999999999993</v>
      </c>
      <c r="BD161" s="13"/>
      <c r="BE161" s="9" t="s">
        <v>1580</v>
      </c>
      <c r="BF161" s="6"/>
      <c r="BG161" s="9" t="s">
        <v>580</v>
      </c>
      <c r="BH161" s="9" t="s">
        <v>600</v>
      </c>
      <c r="BI161" s="9" t="s">
        <v>616</v>
      </c>
      <c r="BJ161" s="9" t="s">
        <v>3</v>
      </c>
      <c r="BK161" s="7" t="s">
        <v>1</v>
      </c>
      <c r="BL161" s="13">
        <v>284696.51926352002</v>
      </c>
      <c r="BM161" s="7" t="s">
        <v>36</v>
      </c>
      <c r="BN161" s="13"/>
      <c r="BO161" s="14">
        <v>37067</v>
      </c>
      <c r="BP161" s="14">
        <v>48024</v>
      </c>
      <c r="BQ161" s="14" t="s">
        <v>1726</v>
      </c>
      <c r="BR161" s="14" t="s">
        <v>1748</v>
      </c>
      <c r="BS161" s="14" t="s">
        <v>1728</v>
      </c>
      <c r="BT161" s="14" t="s">
        <v>1728</v>
      </c>
      <c r="BU161" s="13">
        <v>0</v>
      </c>
      <c r="BV161" s="13">
        <v>104.5</v>
      </c>
      <c r="BW161" s="13">
        <v>0</v>
      </c>
    </row>
    <row r="162" spans="1:75" s="2" customFormat="1" ht="18.2" customHeight="1" x14ac:dyDescent="0.15">
      <c r="A162" s="15">
        <v>160</v>
      </c>
      <c r="B162" s="16" t="s">
        <v>639</v>
      </c>
      <c r="C162" s="16" t="s">
        <v>35</v>
      </c>
      <c r="D162" s="17">
        <v>45170</v>
      </c>
      <c r="E162" s="18" t="s">
        <v>1051</v>
      </c>
      <c r="F162" s="19">
        <v>0</v>
      </c>
      <c r="G162" s="19">
        <v>0</v>
      </c>
      <c r="H162" s="20">
        <v>59308.38</v>
      </c>
      <c r="I162" s="20">
        <v>0</v>
      </c>
      <c r="J162" s="20">
        <v>0</v>
      </c>
      <c r="K162" s="20">
        <v>59308.38</v>
      </c>
      <c r="L162" s="20">
        <v>469.11</v>
      </c>
      <c r="M162" s="20">
        <v>0</v>
      </c>
      <c r="N162" s="20">
        <v>0</v>
      </c>
      <c r="O162" s="20">
        <v>469.11</v>
      </c>
      <c r="P162" s="20">
        <v>0</v>
      </c>
      <c r="Q162" s="20">
        <v>0</v>
      </c>
      <c r="R162" s="20">
        <v>58839.27</v>
      </c>
      <c r="S162" s="20">
        <v>0</v>
      </c>
      <c r="T162" s="20">
        <v>508.57</v>
      </c>
      <c r="U162" s="20">
        <v>0</v>
      </c>
      <c r="V162" s="20">
        <v>0</v>
      </c>
      <c r="W162" s="20">
        <v>508.57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0.21</v>
      </c>
      <c r="AG162" s="20">
        <v>52.17</v>
      </c>
      <c r="AH162" s="20">
        <v>65.88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3.8310000000000002E-3</v>
      </c>
      <c r="AT162" s="11">
        <f t="shared" si="2"/>
        <v>1095.9361690000001</v>
      </c>
      <c r="AU162" s="20">
        <v>0</v>
      </c>
      <c r="AV162" s="20">
        <v>0</v>
      </c>
      <c r="AW162" s="21">
        <v>85</v>
      </c>
      <c r="AX162" s="21">
        <v>300</v>
      </c>
      <c r="AY162" s="20">
        <v>420000</v>
      </c>
      <c r="AZ162" s="20">
        <v>105215.08</v>
      </c>
      <c r="BA162" s="22">
        <v>90</v>
      </c>
      <c r="BB162" s="22">
        <v>50.330563831724497</v>
      </c>
      <c r="BC162" s="22">
        <v>10.29</v>
      </c>
      <c r="BD162" s="22"/>
      <c r="BE162" s="18" t="s">
        <v>1580</v>
      </c>
      <c r="BF162" s="15"/>
      <c r="BG162" s="18" t="s">
        <v>659</v>
      </c>
      <c r="BH162" s="18" t="s">
        <v>662</v>
      </c>
      <c r="BI162" s="18" t="s">
        <v>661</v>
      </c>
      <c r="BJ162" s="18" t="s">
        <v>3</v>
      </c>
      <c r="BK162" s="16" t="s">
        <v>1</v>
      </c>
      <c r="BL162" s="22">
        <v>460775.97193991998</v>
      </c>
      <c r="BM162" s="16" t="s">
        <v>36</v>
      </c>
      <c r="BN162" s="22"/>
      <c r="BO162" s="1">
        <v>38631</v>
      </c>
      <c r="BP162" s="1">
        <v>47788</v>
      </c>
      <c r="BQ162" s="14" t="s">
        <v>1455</v>
      </c>
      <c r="BR162" s="14" t="s">
        <v>1758</v>
      </c>
      <c r="BS162" s="14" t="s">
        <v>1728</v>
      </c>
      <c r="BT162" s="14" t="s">
        <v>1728</v>
      </c>
      <c r="BU162" s="22">
        <v>0</v>
      </c>
      <c r="BV162" s="22">
        <v>0</v>
      </c>
      <c r="BW162" s="22">
        <v>0</v>
      </c>
    </row>
    <row r="163" spans="1:75" s="2" customFormat="1" ht="18.2" customHeight="1" x14ac:dyDescent="0.15">
      <c r="A163" s="6">
        <v>161</v>
      </c>
      <c r="B163" s="7" t="s">
        <v>639</v>
      </c>
      <c r="C163" s="7" t="s">
        <v>35</v>
      </c>
      <c r="D163" s="8">
        <v>45170</v>
      </c>
      <c r="E163" s="9" t="s">
        <v>1052</v>
      </c>
      <c r="F163" s="10">
        <v>0</v>
      </c>
      <c r="G163" s="10">
        <v>0</v>
      </c>
      <c r="H163" s="11">
        <v>63110.33</v>
      </c>
      <c r="I163" s="11">
        <v>0</v>
      </c>
      <c r="J163" s="11">
        <v>0</v>
      </c>
      <c r="K163" s="11">
        <v>63110.33</v>
      </c>
      <c r="L163" s="11">
        <v>606.66</v>
      </c>
      <c r="M163" s="11">
        <v>0</v>
      </c>
      <c r="N163" s="11">
        <v>0</v>
      </c>
      <c r="O163" s="11">
        <v>606.66</v>
      </c>
      <c r="P163" s="11">
        <v>0</v>
      </c>
      <c r="Q163" s="11">
        <v>0</v>
      </c>
      <c r="R163" s="11">
        <v>62503.67</v>
      </c>
      <c r="S163" s="11">
        <v>0</v>
      </c>
      <c r="T163" s="11">
        <v>504.88</v>
      </c>
      <c r="U163" s="11">
        <v>0</v>
      </c>
      <c r="V163" s="11">
        <v>0</v>
      </c>
      <c r="W163" s="11">
        <v>504.88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15.03</v>
      </c>
      <c r="AG163" s="11">
        <v>59.52</v>
      </c>
      <c r="AH163" s="11">
        <v>79.03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20.6</v>
      </c>
      <c r="AQ163" s="11">
        <v>0</v>
      </c>
      <c r="AR163" s="11">
        <v>18.97</v>
      </c>
      <c r="AS163" s="11">
        <v>0</v>
      </c>
      <c r="AT163" s="11">
        <f t="shared" si="2"/>
        <v>1266.75</v>
      </c>
      <c r="AU163" s="11">
        <v>0</v>
      </c>
      <c r="AV163" s="11">
        <v>0</v>
      </c>
      <c r="AW163" s="12">
        <v>75</v>
      </c>
      <c r="AX163" s="12">
        <v>300</v>
      </c>
      <c r="AY163" s="11">
        <v>605000</v>
      </c>
      <c r="AZ163" s="11">
        <v>126216.43</v>
      </c>
      <c r="BA163" s="13">
        <v>73.39</v>
      </c>
      <c r="BB163" s="13">
        <v>36.343480332156403</v>
      </c>
      <c r="BC163" s="13">
        <v>9.6</v>
      </c>
      <c r="BD163" s="13"/>
      <c r="BE163" s="9" t="s">
        <v>1580</v>
      </c>
      <c r="BF163" s="6"/>
      <c r="BG163" s="9" t="s">
        <v>664</v>
      </c>
      <c r="BH163" s="9" t="s">
        <v>665</v>
      </c>
      <c r="BI163" s="9" t="s">
        <v>666</v>
      </c>
      <c r="BJ163" s="9" t="s">
        <v>3</v>
      </c>
      <c r="BK163" s="7" t="s">
        <v>1</v>
      </c>
      <c r="BL163" s="13">
        <v>489472.24012232001</v>
      </c>
      <c r="BM163" s="7" t="s">
        <v>36</v>
      </c>
      <c r="BN163" s="13"/>
      <c r="BO163" s="14">
        <v>38324</v>
      </c>
      <c r="BP163" s="14">
        <v>47484</v>
      </c>
      <c r="BQ163" s="14" t="s">
        <v>1455</v>
      </c>
      <c r="BR163" s="14" t="s">
        <v>1758</v>
      </c>
      <c r="BS163" s="14" t="s">
        <v>1728</v>
      </c>
      <c r="BT163" s="14" t="s">
        <v>1728</v>
      </c>
      <c r="BU163" s="13">
        <v>0</v>
      </c>
      <c r="BV163" s="13">
        <v>0</v>
      </c>
      <c r="BW163" s="13">
        <v>0</v>
      </c>
    </row>
    <row r="164" spans="1:75" s="2" customFormat="1" ht="18.2" customHeight="1" x14ac:dyDescent="0.15">
      <c r="A164" s="15">
        <v>162</v>
      </c>
      <c r="B164" s="16" t="s">
        <v>639</v>
      </c>
      <c r="C164" s="16" t="s">
        <v>35</v>
      </c>
      <c r="D164" s="17">
        <v>45170</v>
      </c>
      <c r="E164" s="18" t="s">
        <v>1053</v>
      </c>
      <c r="F164" s="19">
        <v>1</v>
      </c>
      <c r="G164" s="19">
        <v>1</v>
      </c>
      <c r="H164" s="20">
        <v>46657.46</v>
      </c>
      <c r="I164" s="20">
        <v>510.52</v>
      </c>
      <c r="J164" s="20">
        <v>0</v>
      </c>
      <c r="K164" s="20">
        <v>47167.98</v>
      </c>
      <c r="L164" s="20">
        <v>471.66</v>
      </c>
      <c r="M164" s="20">
        <v>0</v>
      </c>
      <c r="N164" s="20">
        <v>425.15</v>
      </c>
      <c r="O164" s="20">
        <v>0</v>
      </c>
      <c r="P164" s="20">
        <v>0</v>
      </c>
      <c r="Q164" s="20">
        <v>0</v>
      </c>
      <c r="R164" s="20">
        <v>46742.83</v>
      </c>
      <c r="S164" s="20">
        <v>359.33</v>
      </c>
      <c r="T164" s="20">
        <v>355.76</v>
      </c>
      <c r="U164" s="20">
        <v>0</v>
      </c>
      <c r="V164" s="20">
        <v>359.33</v>
      </c>
      <c r="W164" s="20">
        <v>0</v>
      </c>
      <c r="X164" s="20">
        <v>0</v>
      </c>
      <c r="Y164" s="20">
        <v>0</v>
      </c>
      <c r="Z164" s="20">
        <v>355.76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1.66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42.94</v>
      </c>
      <c r="AM164" s="20">
        <v>0</v>
      </c>
      <c r="AN164" s="20">
        <v>44.41</v>
      </c>
      <c r="AO164" s="20">
        <v>60.99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934.48</v>
      </c>
      <c r="AU164" s="20">
        <v>557.03</v>
      </c>
      <c r="AV164" s="20">
        <v>355.76</v>
      </c>
      <c r="AW164" s="21">
        <v>73</v>
      </c>
      <c r="AX164" s="21">
        <v>300</v>
      </c>
      <c r="AY164" s="20">
        <v>678300</v>
      </c>
      <c r="AZ164" s="20">
        <v>97401.21</v>
      </c>
      <c r="BA164" s="22">
        <v>50</v>
      </c>
      <c r="BB164" s="22">
        <v>23.994994518035298</v>
      </c>
      <c r="BC164" s="22">
        <v>9.15</v>
      </c>
      <c r="BD164" s="22"/>
      <c r="BE164" s="18" t="s">
        <v>1580</v>
      </c>
      <c r="BF164" s="15"/>
      <c r="BG164" s="18" t="s">
        <v>664</v>
      </c>
      <c r="BH164" s="18" t="s">
        <v>665</v>
      </c>
      <c r="BI164" s="18" t="s">
        <v>666</v>
      </c>
      <c r="BJ164" s="18" t="s">
        <v>4</v>
      </c>
      <c r="BK164" s="16" t="s">
        <v>1</v>
      </c>
      <c r="BL164" s="22">
        <v>366047.58904167998</v>
      </c>
      <c r="BM164" s="16" t="s">
        <v>36</v>
      </c>
      <c r="BN164" s="22"/>
      <c r="BO164" s="1">
        <v>38288</v>
      </c>
      <c r="BP164" s="1">
        <v>47423</v>
      </c>
      <c r="BQ164" s="14" t="s">
        <v>1534</v>
      </c>
      <c r="BR164" s="14" t="s">
        <v>1761</v>
      </c>
      <c r="BS164" s="14" t="s">
        <v>1728</v>
      </c>
      <c r="BT164" s="14" t="s">
        <v>1728</v>
      </c>
      <c r="BU164" s="22">
        <v>105.4</v>
      </c>
      <c r="BV164" s="22">
        <v>0</v>
      </c>
      <c r="BW164" s="22">
        <v>0</v>
      </c>
    </row>
    <row r="165" spans="1:75" s="2" customFormat="1" ht="18.2" customHeight="1" x14ac:dyDescent="0.15">
      <c r="A165" s="6">
        <v>163</v>
      </c>
      <c r="B165" s="7" t="s">
        <v>639</v>
      </c>
      <c r="C165" s="7" t="s">
        <v>35</v>
      </c>
      <c r="D165" s="8">
        <v>45170</v>
      </c>
      <c r="E165" s="9" t="s">
        <v>1054</v>
      </c>
      <c r="F165" s="10">
        <v>5</v>
      </c>
      <c r="G165" s="10">
        <v>5</v>
      </c>
      <c r="H165" s="11">
        <v>78749.88</v>
      </c>
      <c r="I165" s="11">
        <v>4034.3</v>
      </c>
      <c r="J165" s="11">
        <v>0</v>
      </c>
      <c r="K165" s="11">
        <v>82784.179999999993</v>
      </c>
      <c r="L165" s="11">
        <v>758</v>
      </c>
      <c r="M165" s="11">
        <v>0</v>
      </c>
      <c r="N165" s="11">
        <v>337.95</v>
      </c>
      <c r="O165" s="11">
        <v>0</v>
      </c>
      <c r="P165" s="11">
        <v>0</v>
      </c>
      <c r="Q165" s="11">
        <v>0</v>
      </c>
      <c r="R165" s="11">
        <v>82446.23</v>
      </c>
      <c r="S165" s="11">
        <v>3401.15</v>
      </c>
      <c r="T165" s="11">
        <v>661.5</v>
      </c>
      <c r="U165" s="11">
        <v>0</v>
      </c>
      <c r="V165" s="11">
        <v>600.27</v>
      </c>
      <c r="W165" s="11">
        <v>0</v>
      </c>
      <c r="X165" s="11">
        <v>0</v>
      </c>
      <c r="Y165" s="11">
        <v>0</v>
      </c>
      <c r="Z165" s="11">
        <v>3462.38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-4.72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42.71</v>
      </c>
      <c r="AM165" s="11">
        <v>0</v>
      </c>
      <c r="AN165" s="11">
        <v>75.83</v>
      </c>
      <c r="AO165" s="11">
        <v>97.22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1149.26</v>
      </c>
      <c r="AU165" s="11">
        <v>4454.3500000000004</v>
      </c>
      <c r="AV165" s="11">
        <v>3462.38</v>
      </c>
      <c r="AW165" s="12">
        <v>74</v>
      </c>
      <c r="AX165" s="12">
        <v>300</v>
      </c>
      <c r="AY165" s="11">
        <v>605000</v>
      </c>
      <c r="AZ165" s="11">
        <v>155247.63</v>
      </c>
      <c r="BA165" s="13">
        <v>90</v>
      </c>
      <c r="BB165" s="13">
        <v>47.795645576038702</v>
      </c>
      <c r="BC165" s="13">
        <v>10.08</v>
      </c>
      <c r="BD165" s="13"/>
      <c r="BE165" s="9" t="s">
        <v>1580</v>
      </c>
      <c r="BF165" s="6"/>
      <c r="BG165" s="9" t="s">
        <v>664</v>
      </c>
      <c r="BH165" s="9" t="s">
        <v>665</v>
      </c>
      <c r="BI165" s="9" t="s">
        <v>666</v>
      </c>
      <c r="BJ165" s="9" t="s">
        <v>4</v>
      </c>
      <c r="BK165" s="7" t="s">
        <v>1</v>
      </c>
      <c r="BL165" s="13">
        <v>645644.34196808003</v>
      </c>
      <c r="BM165" s="7" t="s">
        <v>36</v>
      </c>
      <c r="BN165" s="13"/>
      <c r="BO165" s="14">
        <v>38317</v>
      </c>
      <c r="BP165" s="14">
        <v>47453</v>
      </c>
      <c r="BQ165" s="14" t="s">
        <v>1455</v>
      </c>
      <c r="BR165" s="14" t="s">
        <v>1758</v>
      </c>
      <c r="BS165" s="14" t="s">
        <v>1728</v>
      </c>
      <c r="BT165" s="14" t="s">
        <v>1728</v>
      </c>
      <c r="BU165" s="13">
        <v>865.25</v>
      </c>
      <c r="BV165" s="13">
        <v>0</v>
      </c>
      <c r="BW165" s="13">
        <v>0</v>
      </c>
    </row>
    <row r="166" spans="1:75" s="2" customFormat="1" ht="18.2" customHeight="1" x14ac:dyDescent="0.15">
      <c r="A166" s="15">
        <v>164</v>
      </c>
      <c r="B166" s="16" t="s">
        <v>639</v>
      </c>
      <c r="C166" s="16" t="s">
        <v>35</v>
      </c>
      <c r="D166" s="17">
        <v>45170</v>
      </c>
      <c r="E166" s="18" t="s">
        <v>1055</v>
      </c>
      <c r="F166" s="19">
        <v>0</v>
      </c>
      <c r="G166" s="19">
        <v>0</v>
      </c>
      <c r="H166" s="20">
        <v>37952.9</v>
      </c>
      <c r="I166" s="20">
        <v>0</v>
      </c>
      <c r="J166" s="20">
        <v>0</v>
      </c>
      <c r="K166" s="20">
        <v>37952.9</v>
      </c>
      <c r="L166" s="20">
        <v>371.01</v>
      </c>
      <c r="M166" s="20">
        <v>0</v>
      </c>
      <c r="N166" s="20">
        <v>0</v>
      </c>
      <c r="O166" s="20">
        <v>371.01</v>
      </c>
      <c r="P166" s="20">
        <v>0</v>
      </c>
      <c r="Q166" s="20">
        <v>0</v>
      </c>
      <c r="R166" s="20">
        <v>37581.89</v>
      </c>
      <c r="S166" s="20">
        <v>0</v>
      </c>
      <c r="T166" s="20">
        <v>287.81</v>
      </c>
      <c r="U166" s="20">
        <v>0</v>
      </c>
      <c r="V166" s="20">
        <v>0</v>
      </c>
      <c r="W166" s="20">
        <v>287.81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11.15</v>
      </c>
      <c r="AG166" s="20">
        <v>35.369999999999997</v>
      </c>
      <c r="AH166" s="20">
        <v>48.76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3.8310000000000002E-3</v>
      </c>
      <c r="AT166" s="11">
        <f t="shared" si="2"/>
        <v>754.09616900000003</v>
      </c>
      <c r="AU166" s="20">
        <v>0</v>
      </c>
      <c r="AV166" s="20">
        <v>0</v>
      </c>
      <c r="AW166" s="21">
        <v>75</v>
      </c>
      <c r="AX166" s="21">
        <v>300</v>
      </c>
      <c r="AY166" s="20">
        <v>550000</v>
      </c>
      <c r="AZ166" s="20">
        <v>77870.149999999994</v>
      </c>
      <c r="BA166" s="22">
        <v>50</v>
      </c>
      <c r="BB166" s="22">
        <v>24.131127267637201</v>
      </c>
      <c r="BC166" s="22">
        <v>9.1</v>
      </c>
      <c r="BD166" s="22"/>
      <c r="BE166" s="18" t="s">
        <v>1580</v>
      </c>
      <c r="BF166" s="15"/>
      <c r="BG166" s="18" t="s">
        <v>664</v>
      </c>
      <c r="BH166" s="18" t="s">
        <v>665</v>
      </c>
      <c r="BI166" s="18" t="s">
        <v>666</v>
      </c>
      <c r="BJ166" s="18" t="s">
        <v>3</v>
      </c>
      <c r="BK166" s="16" t="s">
        <v>1</v>
      </c>
      <c r="BL166" s="22">
        <v>294307.38845144003</v>
      </c>
      <c r="BM166" s="16" t="s">
        <v>36</v>
      </c>
      <c r="BN166" s="22"/>
      <c r="BO166" s="1">
        <v>38344</v>
      </c>
      <c r="BP166" s="1">
        <v>47484</v>
      </c>
      <c r="BQ166" s="14" t="s">
        <v>1455</v>
      </c>
      <c r="BR166" s="14" t="s">
        <v>1758</v>
      </c>
      <c r="BS166" s="14" t="s">
        <v>1728</v>
      </c>
      <c r="BT166" s="14" t="s">
        <v>1728</v>
      </c>
      <c r="BU166" s="22">
        <v>0</v>
      </c>
      <c r="BV166" s="22">
        <v>0</v>
      </c>
      <c r="BW166" s="22">
        <v>0</v>
      </c>
    </row>
    <row r="167" spans="1:75" s="2" customFormat="1" ht="18.2" customHeight="1" x14ac:dyDescent="0.15">
      <c r="A167" s="6">
        <v>165</v>
      </c>
      <c r="B167" s="7" t="s">
        <v>55</v>
      </c>
      <c r="C167" s="7" t="s">
        <v>35</v>
      </c>
      <c r="D167" s="8">
        <v>45170</v>
      </c>
      <c r="E167" s="9" t="s">
        <v>1056</v>
      </c>
      <c r="F167" s="10">
        <v>0</v>
      </c>
      <c r="G167" s="10">
        <v>0</v>
      </c>
      <c r="H167" s="11">
        <v>53930.62</v>
      </c>
      <c r="I167" s="11">
        <v>0</v>
      </c>
      <c r="J167" s="11">
        <v>0</v>
      </c>
      <c r="K167" s="11">
        <v>53930.62</v>
      </c>
      <c r="L167" s="11">
        <v>674.17</v>
      </c>
      <c r="M167" s="11">
        <v>0</v>
      </c>
      <c r="N167" s="11">
        <v>0</v>
      </c>
      <c r="O167" s="11">
        <v>674.17</v>
      </c>
      <c r="P167" s="11">
        <v>0</v>
      </c>
      <c r="Q167" s="11">
        <v>0</v>
      </c>
      <c r="R167" s="11">
        <v>53256.45</v>
      </c>
      <c r="S167" s="11">
        <v>0</v>
      </c>
      <c r="T167" s="11">
        <v>434.14</v>
      </c>
      <c r="U167" s="11">
        <v>0</v>
      </c>
      <c r="V167" s="11">
        <v>0</v>
      </c>
      <c r="W167" s="11">
        <v>434.14</v>
      </c>
      <c r="X167" s="11">
        <v>0</v>
      </c>
      <c r="Y167" s="11">
        <v>0</v>
      </c>
      <c r="Z167" s="11">
        <v>0</v>
      </c>
      <c r="AA167" s="11">
        <v>99.5</v>
      </c>
      <c r="AB167" s="11">
        <v>0</v>
      </c>
      <c r="AC167" s="11">
        <v>0</v>
      </c>
      <c r="AD167" s="11">
        <v>0</v>
      </c>
      <c r="AE167" s="11">
        <v>0</v>
      </c>
      <c r="AF167" s="11">
        <v>-19.04</v>
      </c>
      <c r="AG167" s="11">
        <v>65.61</v>
      </c>
      <c r="AH167" s="11">
        <v>104.39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1366.35</v>
      </c>
      <c r="AQ167" s="11">
        <v>0</v>
      </c>
      <c r="AR167" s="11">
        <v>1358.77</v>
      </c>
      <c r="AS167" s="11">
        <v>0</v>
      </c>
      <c r="AT167" s="11">
        <f t="shared" si="2"/>
        <v>1366.35</v>
      </c>
      <c r="AU167" s="11">
        <v>0</v>
      </c>
      <c r="AV167" s="11">
        <v>0</v>
      </c>
      <c r="AW167" s="12">
        <v>61</v>
      </c>
      <c r="AX167" s="12">
        <v>300</v>
      </c>
      <c r="AY167" s="11">
        <v>621888.98</v>
      </c>
      <c r="AZ167" s="11">
        <v>125254.92</v>
      </c>
      <c r="BA167" s="13">
        <v>66.599999999999994</v>
      </c>
      <c r="BB167" s="13">
        <v>28.317287416733802</v>
      </c>
      <c r="BC167" s="13">
        <v>9.66</v>
      </c>
      <c r="BD167" s="13"/>
      <c r="BE167" s="9" t="s">
        <v>1580</v>
      </c>
      <c r="BF167" s="6"/>
      <c r="BG167" s="9" t="s">
        <v>580</v>
      </c>
      <c r="BH167" s="9" t="s">
        <v>600</v>
      </c>
      <c r="BI167" s="9" t="s">
        <v>667</v>
      </c>
      <c r="BJ167" s="9" t="s">
        <v>3</v>
      </c>
      <c r="BK167" s="7" t="s">
        <v>1</v>
      </c>
      <c r="BL167" s="13">
        <v>417056.3725692</v>
      </c>
      <c r="BM167" s="7" t="s">
        <v>36</v>
      </c>
      <c r="BN167" s="13"/>
      <c r="BO167" s="14">
        <v>37908</v>
      </c>
      <c r="BP167" s="14">
        <v>47040</v>
      </c>
      <c r="BQ167" s="14" t="s">
        <v>1726</v>
      </c>
      <c r="BR167" s="14" t="s">
        <v>1748</v>
      </c>
      <c r="BS167" s="14" t="s">
        <v>1728</v>
      </c>
      <c r="BT167" s="14" t="s">
        <v>1728</v>
      </c>
      <c r="BU167" s="13">
        <v>0</v>
      </c>
      <c r="BV167" s="13">
        <v>99.5</v>
      </c>
      <c r="BW167" s="13">
        <v>0</v>
      </c>
    </row>
    <row r="168" spans="1:75" s="2" customFormat="1" ht="18.2" customHeight="1" x14ac:dyDescent="0.15">
      <c r="A168" s="15">
        <v>166</v>
      </c>
      <c r="B168" s="16" t="s">
        <v>639</v>
      </c>
      <c r="C168" s="16" t="s">
        <v>35</v>
      </c>
      <c r="D168" s="17">
        <v>45170</v>
      </c>
      <c r="E168" s="18" t="s">
        <v>369</v>
      </c>
      <c r="F168" s="19">
        <v>130</v>
      </c>
      <c r="G168" s="19">
        <v>129</v>
      </c>
      <c r="H168" s="20">
        <v>25726.66</v>
      </c>
      <c r="I168" s="20">
        <v>20346.66</v>
      </c>
      <c r="J168" s="20">
        <v>0</v>
      </c>
      <c r="K168" s="20">
        <v>46073.32</v>
      </c>
      <c r="L168" s="20">
        <v>251.99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46073.32</v>
      </c>
      <c r="S168" s="20">
        <v>39084.14</v>
      </c>
      <c r="T168" s="20">
        <v>205.17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39289.31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20598.650000000001</v>
      </c>
      <c r="AV168" s="20">
        <v>39289.31</v>
      </c>
      <c r="AW168" s="21">
        <v>74</v>
      </c>
      <c r="AX168" s="21">
        <v>300</v>
      </c>
      <c r="AY168" s="20">
        <v>242700</v>
      </c>
      <c r="AZ168" s="20">
        <v>52034.16</v>
      </c>
      <c r="BA168" s="22">
        <v>75</v>
      </c>
      <c r="BB168" s="22">
        <v>66.408278715367004</v>
      </c>
      <c r="BC168" s="22">
        <v>9.57</v>
      </c>
      <c r="BD168" s="22"/>
      <c r="BE168" s="18" t="s">
        <v>1578</v>
      </c>
      <c r="BF168" s="15"/>
      <c r="BG168" s="18" t="s">
        <v>597</v>
      </c>
      <c r="BH168" s="18" t="s">
        <v>669</v>
      </c>
      <c r="BI168" s="18" t="s">
        <v>670</v>
      </c>
      <c r="BJ168" s="18" t="s">
        <v>1579</v>
      </c>
      <c r="BK168" s="16" t="s">
        <v>1</v>
      </c>
      <c r="BL168" s="22">
        <v>360804.59195872</v>
      </c>
      <c r="BM168" s="16" t="s">
        <v>36</v>
      </c>
      <c r="BN168" s="22"/>
      <c r="BO168" s="1">
        <v>38308</v>
      </c>
      <c r="BP168" s="1">
        <v>47453</v>
      </c>
      <c r="BQ168" s="14" t="s">
        <v>1502</v>
      </c>
      <c r="BR168" s="14" t="s">
        <v>1725</v>
      </c>
      <c r="BS168" s="14">
        <v>44232</v>
      </c>
      <c r="BT168" s="14">
        <v>44862</v>
      </c>
      <c r="BU168" s="22">
        <v>7476.17</v>
      </c>
      <c r="BV168" s="22">
        <v>0</v>
      </c>
      <c r="BW168" s="22">
        <v>0</v>
      </c>
    </row>
    <row r="169" spans="1:75" s="2" customFormat="1" ht="18.2" customHeight="1" x14ac:dyDescent="0.15">
      <c r="A169" s="6">
        <v>167</v>
      </c>
      <c r="B169" s="7" t="s">
        <v>639</v>
      </c>
      <c r="C169" s="7" t="s">
        <v>35</v>
      </c>
      <c r="D169" s="8">
        <v>45170</v>
      </c>
      <c r="E169" s="9" t="s">
        <v>354</v>
      </c>
      <c r="F169" s="10">
        <v>155</v>
      </c>
      <c r="G169" s="10">
        <v>154</v>
      </c>
      <c r="H169" s="11">
        <v>30942.53</v>
      </c>
      <c r="I169" s="11">
        <v>27462.15</v>
      </c>
      <c r="J169" s="11">
        <v>0</v>
      </c>
      <c r="K169" s="11">
        <v>58404.68</v>
      </c>
      <c r="L169" s="11">
        <v>312.19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58404.68</v>
      </c>
      <c r="S169" s="11">
        <v>59895.85</v>
      </c>
      <c r="T169" s="11">
        <v>251.41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60147.26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 t="shared" si="2"/>
        <v>0</v>
      </c>
      <c r="AU169" s="11">
        <v>27774.34</v>
      </c>
      <c r="AV169" s="11">
        <v>60147.26</v>
      </c>
      <c r="AW169" s="12">
        <v>72</v>
      </c>
      <c r="AX169" s="12">
        <v>300</v>
      </c>
      <c r="AY169" s="11">
        <v>242000</v>
      </c>
      <c r="AZ169" s="11">
        <v>63245.02</v>
      </c>
      <c r="BA169" s="13">
        <v>90</v>
      </c>
      <c r="BB169" s="13">
        <v>83.112017357255993</v>
      </c>
      <c r="BC169" s="13">
        <v>9.75</v>
      </c>
      <c r="BD169" s="13"/>
      <c r="BE169" s="9" t="s">
        <v>1578</v>
      </c>
      <c r="BF169" s="6"/>
      <c r="BG169" s="9" t="s">
        <v>597</v>
      </c>
      <c r="BH169" s="9" t="s">
        <v>669</v>
      </c>
      <c r="BI169" s="9" t="s">
        <v>670</v>
      </c>
      <c r="BJ169" s="9" t="s">
        <v>1579</v>
      </c>
      <c r="BK169" s="7" t="s">
        <v>1</v>
      </c>
      <c r="BL169" s="13">
        <v>457372.65592927998</v>
      </c>
      <c r="BM169" s="7" t="s">
        <v>36</v>
      </c>
      <c r="BN169" s="13"/>
      <c r="BO169" s="14">
        <v>38245</v>
      </c>
      <c r="BP169" s="14">
        <v>47392</v>
      </c>
      <c r="BQ169" s="14" t="s">
        <v>1455</v>
      </c>
      <c r="BR169" s="14" t="s">
        <v>1758</v>
      </c>
      <c r="BS169" s="14">
        <v>44232</v>
      </c>
      <c r="BT169" s="14">
        <v>44862</v>
      </c>
      <c r="BU169" s="13">
        <v>10884.12</v>
      </c>
      <c r="BV169" s="13">
        <v>0</v>
      </c>
      <c r="BW169" s="13">
        <v>0</v>
      </c>
    </row>
    <row r="170" spans="1:75" s="2" customFormat="1" ht="18.2" customHeight="1" x14ac:dyDescent="0.15">
      <c r="A170" s="15">
        <v>168</v>
      </c>
      <c r="B170" s="16" t="s">
        <v>55</v>
      </c>
      <c r="C170" s="16" t="s">
        <v>35</v>
      </c>
      <c r="D170" s="17">
        <v>45170</v>
      </c>
      <c r="E170" s="18" t="s">
        <v>1057</v>
      </c>
      <c r="F170" s="19">
        <v>54</v>
      </c>
      <c r="G170" s="19">
        <v>53</v>
      </c>
      <c r="H170" s="20">
        <v>40835.54</v>
      </c>
      <c r="I170" s="20">
        <v>15746.94</v>
      </c>
      <c r="J170" s="20">
        <v>0</v>
      </c>
      <c r="K170" s="20">
        <v>56582.48</v>
      </c>
      <c r="L170" s="20">
        <v>367.16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56582.48</v>
      </c>
      <c r="S170" s="20">
        <v>22901.06</v>
      </c>
      <c r="T170" s="20">
        <v>357.31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23258.37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16114.1</v>
      </c>
      <c r="AV170" s="20">
        <v>23258.37</v>
      </c>
      <c r="AW170" s="21">
        <v>77</v>
      </c>
      <c r="AX170" s="21">
        <v>360</v>
      </c>
      <c r="AY170" s="20">
        <v>239791.55</v>
      </c>
      <c r="AZ170" s="20">
        <v>79200</v>
      </c>
      <c r="BA170" s="22">
        <v>90</v>
      </c>
      <c r="BB170" s="22">
        <v>64.298272727272703</v>
      </c>
      <c r="BC170" s="22">
        <v>10.5</v>
      </c>
      <c r="BD170" s="22"/>
      <c r="BE170" s="18" t="s">
        <v>1580</v>
      </c>
      <c r="BF170" s="15"/>
      <c r="BG170" s="18" t="s">
        <v>671</v>
      </c>
      <c r="BH170" s="18" t="s">
        <v>672</v>
      </c>
      <c r="BI170" s="18" t="s">
        <v>673</v>
      </c>
      <c r="BJ170" s="18" t="s">
        <v>1579</v>
      </c>
      <c r="BK170" s="16" t="s">
        <v>1</v>
      </c>
      <c r="BL170" s="22">
        <v>443102.83279807999</v>
      </c>
      <c r="BM170" s="16" t="s">
        <v>36</v>
      </c>
      <c r="BN170" s="22"/>
      <c r="BO170" s="1">
        <v>36574</v>
      </c>
      <c r="BP170" s="1">
        <v>47532</v>
      </c>
      <c r="BQ170" s="14" t="s">
        <v>1484</v>
      </c>
      <c r="BR170" s="14" t="s">
        <v>1742</v>
      </c>
      <c r="BS170" s="14" t="s">
        <v>1728</v>
      </c>
      <c r="BT170" s="14" t="s">
        <v>1728</v>
      </c>
      <c r="BU170" s="22">
        <v>12214.26</v>
      </c>
      <c r="BV170" s="22">
        <v>131.97999999999999</v>
      </c>
      <c r="BW170" s="22">
        <v>0</v>
      </c>
    </row>
    <row r="171" spans="1:75" s="2" customFormat="1" ht="18.2" customHeight="1" x14ac:dyDescent="0.15">
      <c r="A171" s="6">
        <v>169</v>
      </c>
      <c r="B171" s="7" t="s">
        <v>639</v>
      </c>
      <c r="C171" s="7" t="s">
        <v>35</v>
      </c>
      <c r="D171" s="8">
        <v>45170</v>
      </c>
      <c r="E171" s="9" t="s">
        <v>1058</v>
      </c>
      <c r="F171" s="10">
        <v>0</v>
      </c>
      <c r="G171" s="10">
        <v>0</v>
      </c>
      <c r="H171" s="11">
        <v>26238.51</v>
      </c>
      <c r="I171" s="11">
        <v>0</v>
      </c>
      <c r="J171" s="11">
        <v>0</v>
      </c>
      <c r="K171" s="11">
        <v>26238.51</v>
      </c>
      <c r="L171" s="11">
        <v>175.58</v>
      </c>
      <c r="M171" s="11">
        <v>0</v>
      </c>
      <c r="N171" s="11">
        <v>0</v>
      </c>
      <c r="O171" s="11">
        <v>175.58</v>
      </c>
      <c r="P171" s="11">
        <v>0</v>
      </c>
      <c r="Q171" s="11">
        <v>0</v>
      </c>
      <c r="R171" s="11">
        <v>26062.93</v>
      </c>
      <c r="S171" s="11">
        <v>0</v>
      </c>
      <c r="T171" s="11">
        <v>151.75</v>
      </c>
      <c r="U171" s="11">
        <v>0</v>
      </c>
      <c r="V171" s="11">
        <v>0</v>
      </c>
      <c r="W171" s="11">
        <v>151.75</v>
      </c>
      <c r="X171" s="11">
        <v>0</v>
      </c>
      <c r="Y171" s="11">
        <v>0</v>
      </c>
      <c r="Z171" s="11">
        <v>0</v>
      </c>
      <c r="AA171" s="11">
        <v>78.5</v>
      </c>
      <c r="AB171" s="11">
        <v>0</v>
      </c>
      <c r="AC171" s="11">
        <v>0</v>
      </c>
      <c r="AD171" s="11">
        <v>0</v>
      </c>
      <c r="AE171" s="11">
        <v>0</v>
      </c>
      <c r="AF171" s="11">
        <v>-37.32</v>
      </c>
      <c r="AG171" s="11">
        <v>44.64</v>
      </c>
      <c r="AH171" s="11">
        <v>25.87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0.13</v>
      </c>
      <c r="AQ171" s="11">
        <v>0</v>
      </c>
      <c r="AR171" s="11">
        <v>0</v>
      </c>
      <c r="AS171" s="11">
        <v>0</v>
      </c>
      <c r="AT171" s="11">
        <f t="shared" si="2"/>
        <v>439.15</v>
      </c>
      <c r="AU171" s="11">
        <v>0</v>
      </c>
      <c r="AV171" s="11">
        <v>0</v>
      </c>
      <c r="AW171" s="12">
        <v>107</v>
      </c>
      <c r="AX171" s="12">
        <v>360</v>
      </c>
      <c r="AY171" s="11">
        <v>172980.94</v>
      </c>
      <c r="AZ171" s="11">
        <v>49500</v>
      </c>
      <c r="BA171" s="13">
        <v>90</v>
      </c>
      <c r="BB171" s="13">
        <v>47.387145454545497</v>
      </c>
      <c r="BC171" s="13">
        <v>6.94</v>
      </c>
      <c r="BD171" s="13"/>
      <c r="BE171" s="9" t="s">
        <v>1580</v>
      </c>
      <c r="BF171" s="6"/>
      <c r="BG171" s="9" t="s">
        <v>674</v>
      </c>
      <c r="BH171" s="9" t="s">
        <v>675</v>
      </c>
      <c r="BI171" s="9" t="s">
        <v>676</v>
      </c>
      <c r="BJ171" s="9" t="s">
        <v>3</v>
      </c>
      <c r="BK171" s="7" t="s">
        <v>1</v>
      </c>
      <c r="BL171" s="13">
        <v>204101.30687127999</v>
      </c>
      <c r="BM171" s="7" t="s">
        <v>36</v>
      </c>
      <c r="BN171" s="13"/>
      <c r="BO171" s="14">
        <v>37477</v>
      </c>
      <c r="BP171" s="14">
        <v>48458</v>
      </c>
      <c r="BQ171" s="14" t="s">
        <v>1455</v>
      </c>
      <c r="BR171" s="14" t="s">
        <v>1758</v>
      </c>
      <c r="BS171" s="14" t="s">
        <v>1728</v>
      </c>
      <c r="BT171" s="14" t="s">
        <v>1728</v>
      </c>
      <c r="BU171" s="13">
        <v>0</v>
      </c>
      <c r="BV171" s="13">
        <v>78.5</v>
      </c>
      <c r="BW171" s="13">
        <v>0</v>
      </c>
    </row>
    <row r="172" spans="1:75" s="2" customFormat="1" ht="18.2" customHeight="1" x14ac:dyDescent="0.15">
      <c r="A172" s="15">
        <v>170</v>
      </c>
      <c r="B172" s="16" t="s">
        <v>639</v>
      </c>
      <c r="C172" s="16" t="s">
        <v>35</v>
      </c>
      <c r="D172" s="17">
        <v>45170</v>
      </c>
      <c r="E172" s="18" t="s">
        <v>1059</v>
      </c>
      <c r="F172" s="19">
        <v>0</v>
      </c>
      <c r="G172" s="19">
        <v>0</v>
      </c>
      <c r="H172" s="20">
        <v>25708.71</v>
      </c>
      <c r="I172" s="20">
        <v>0</v>
      </c>
      <c r="J172" s="20">
        <v>0</v>
      </c>
      <c r="K172" s="20">
        <v>25708.71</v>
      </c>
      <c r="L172" s="20">
        <v>178.65</v>
      </c>
      <c r="M172" s="20">
        <v>0</v>
      </c>
      <c r="N172" s="20">
        <v>0</v>
      </c>
      <c r="O172" s="20">
        <v>178.65</v>
      </c>
      <c r="P172" s="20">
        <v>0</v>
      </c>
      <c r="Q172" s="20">
        <v>0</v>
      </c>
      <c r="R172" s="20">
        <v>25530.06</v>
      </c>
      <c r="S172" s="20">
        <v>0</v>
      </c>
      <c r="T172" s="20">
        <v>148.68</v>
      </c>
      <c r="U172" s="20">
        <v>0</v>
      </c>
      <c r="V172" s="20">
        <v>0</v>
      </c>
      <c r="W172" s="20">
        <v>148.68</v>
      </c>
      <c r="X172" s="20">
        <v>0</v>
      </c>
      <c r="Y172" s="20">
        <v>0</v>
      </c>
      <c r="Z172" s="20">
        <v>0</v>
      </c>
      <c r="AA172" s="20">
        <v>78.5</v>
      </c>
      <c r="AB172" s="20">
        <v>0</v>
      </c>
      <c r="AC172" s="20">
        <v>0</v>
      </c>
      <c r="AD172" s="20">
        <v>0</v>
      </c>
      <c r="AE172" s="20">
        <v>0</v>
      </c>
      <c r="AF172" s="20">
        <v>-40.909999999999997</v>
      </c>
      <c r="AG172" s="20">
        <v>44.64</v>
      </c>
      <c r="AH172" s="20">
        <v>25.7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0.01</v>
      </c>
      <c r="AQ172" s="20">
        <v>0</v>
      </c>
      <c r="AR172" s="20">
        <v>0.01</v>
      </c>
      <c r="AS172" s="20">
        <v>0</v>
      </c>
      <c r="AT172" s="11">
        <f t="shared" si="2"/>
        <v>435.26</v>
      </c>
      <c r="AU172" s="20">
        <v>0</v>
      </c>
      <c r="AV172" s="20">
        <v>0</v>
      </c>
      <c r="AW172" s="21">
        <v>104</v>
      </c>
      <c r="AX172" s="21">
        <v>360</v>
      </c>
      <c r="AY172" s="20">
        <v>171484.78</v>
      </c>
      <c r="AZ172" s="20">
        <v>49500</v>
      </c>
      <c r="BA172" s="22">
        <v>90</v>
      </c>
      <c r="BB172" s="22">
        <v>46.418290909090899</v>
      </c>
      <c r="BC172" s="22">
        <v>6.94</v>
      </c>
      <c r="BD172" s="22"/>
      <c r="BE172" s="18" t="s">
        <v>1580</v>
      </c>
      <c r="BF172" s="15"/>
      <c r="BG172" s="18" t="s">
        <v>674</v>
      </c>
      <c r="BH172" s="18" t="s">
        <v>675</v>
      </c>
      <c r="BI172" s="18" t="s">
        <v>676</v>
      </c>
      <c r="BJ172" s="18" t="s">
        <v>3</v>
      </c>
      <c r="BK172" s="16" t="s">
        <v>1</v>
      </c>
      <c r="BL172" s="22">
        <v>199928.35074575999</v>
      </c>
      <c r="BM172" s="16" t="s">
        <v>36</v>
      </c>
      <c r="BN172" s="22"/>
      <c r="BO172" s="1">
        <v>37392</v>
      </c>
      <c r="BP172" s="1">
        <v>48366</v>
      </c>
      <c r="BQ172" s="14" t="s">
        <v>1726</v>
      </c>
      <c r="BR172" s="14" t="s">
        <v>1748</v>
      </c>
      <c r="BS172" s="14" t="s">
        <v>1728</v>
      </c>
      <c r="BT172" s="14" t="s">
        <v>1728</v>
      </c>
      <c r="BU172" s="22">
        <v>0</v>
      </c>
      <c r="BV172" s="22">
        <v>78.5</v>
      </c>
      <c r="BW172" s="22">
        <v>0</v>
      </c>
    </row>
    <row r="173" spans="1:75" s="2" customFormat="1" ht="18.2" customHeight="1" x14ac:dyDescent="0.15">
      <c r="A173" s="6">
        <v>171</v>
      </c>
      <c r="B173" s="7" t="s">
        <v>639</v>
      </c>
      <c r="C173" s="7" t="s">
        <v>35</v>
      </c>
      <c r="D173" s="8">
        <v>45170</v>
      </c>
      <c r="E173" s="9" t="s">
        <v>1060</v>
      </c>
      <c r="F173" s="10">
        <v>0</v>
      </c>
      <c r="G173" s="10">
        <v>0</v>
      </c>
      <c r="H173" s="11">
        <v>25708.71</v>
      </c>
      <c r="I173" s="11">
        <v>0</v>
      </c>
      <c r="J173" s="11">
        <v>0</v>
      </c>
      <c r="K173" s="11">
        <v>25708.71</v>
      </c>
      <c r="L173" s="11">
        <v>178.65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25708.71</v>
      </c>
      <c r="S173" s="11">
        <v>0</v>
      </c>
      <c r="T173" s="11">
        <v>148.68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148.68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-17.510000000000002</v>
      </c>
      <c r="AG173" s="11">
        <v>36.119999999999997</v>
      </c>
      <c r="AH173" s="11">
        <v>25.7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44.309999999999988</v>
      </c>
      <c r="AU173" s="11">
        <v>178.65</v>
      </c>
      <c r="AV173" s="11">
        <v>148.68</v>
      </c>
      <c r="AW173" s="12">
        <v>104</v>
      </c>
      <c r="AX173" s="12">
        <v>360</v>
      </c>
      <c r="AY173" s="11">
        <v>171484.78</v>
      </c>
      <c r="AZ173" s="11">
        <v>49500</v>
      </c>
      <c r="BA173" s="13">
        <v>90</v>
      </c>
      <c r="BB173" s="13">
        <v>46.743109090909101</v>
      </c>
      <c r="BC173" s="13">
        <v>6.94</v>
      </c>
      <c r="BD173" s="13"/>
      <c r="BE173" s="9" t="s">
        <v>1580</v>
      </c>
      <c r="BF173" s="6"/>
      <c r="BG173" s="9" t="s">
        <v>674</v>
      </c>
      <c r="BH173" s="9" t="s">
        <v>675</v>
      </c>
      <c r="BI173" s="9" t="s">
        <v>676</v>
      </c>
      <c r="BJ173" s="9" t="s">
        <v>3</v>
      </c>
      <c r="BK173" s="7" t="s">
        <v>1</v>
      </c>
      <c r="BL173" s="13">
        <v>201327.37604616</v>
      </c>
      <c r="BM173" s="7" t="s">
        <v>36</v>
      </c>
      <c r="BN173" s="13"/>
      <c r="BO173" s="14">
        <v>37392</v>
      </c>
      <c r="BP173" s="14">
        <v>48366</v>
      </c>
      <c r="BQ173" s="14" t="s">
        <v>1455</v>
      </c>
      <c r="BR173" s="14" t="s">
        <v>1758</v>
      </c>
      <c r="BS173" s="14" t="s">
        <v>1728</v>
      </c>
      <c r="BT173" s="14" t="s">
        <v>1728</v>
      </c>
      <c r="BU173" s="13">
        <v>87.02</v>
      </c>
      <c r="BV173" s="13">
        <v>78.5</v>
      </c>
      <c r="BW173" s="13">
        <v>0</v>
      </c>
    </row>
    <row r="174" spans="1:75" s="2" customFormat="1" ht="18.2" customHeight="1" x14ac:dyDescent="0.15">
      <c r="A174" s="15">
        <v>172</v>
      </c>
      <c r="B174" s="16" t="s">
        <v>639</v>
      </c>
      <c r="C174" s="16" t="s">
        <v>35</v>
      </c>
      <c r="D174" s="17">
        <v>45170</v>
      </c>
      <c r="E174" s="18" t="s">
        <v>1061</v>
      </c>
      <c r="F174" s="19">
        <v>0</v>
      </c>
      <c r="G174" s="19">
        <v>0</v>
      </c>
      <c r="H174" s="20">
        <v>23218.2</v>
      </c>
      <c r="I174" s="20">
        <v>0</v>
      </c>
      <c r="J174" s="20">
        <v>0</v>
      </c>
      <c r="K174" s="20">
        <v>23218.2</v>
      </c>
      <c r="L174" s="20">
        <v>193.05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23218.2</v>
      </c>
      <c r="S174" s="20">
        <v>0</v>
      </c>
      <c r="T174" s="20">
        <v>134.28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134.28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-17.38</v>
      </c>
      <c r="AG174" s="20">
        <v>33.81</v>
      </c>
      <c r="AH174" s="20">
        <v>25.7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42.13</v>
      </c>
      <c r="AS174" s="20">
        <v>0</v>
      </c>
      <c r="AT174" s="11">
        <f t="shared" si="2"/>
        <v>0</v>
      </c>
      <c r="AU174" s="20">
        <v>193.05</v>
      </c>
      <c r="AV174" s="20">
        <v>134.28</v>
      </c>
      <c r="AW174" s="21">
        <v>104</v>
      </c>
      <c r="AX174" s="21">
        <v>360</v>
      </c>
      <c r="AY174" s="20">
        <v>171484.78</v>
      </c>
      <c r="AZ174" s="20">
        <v>49500</v>
      </c>
      <c r="BA174" s="22">
        <v>90</v>
      </c>
      <c r="BB174" s="22">
        <v>42.214909090909103</v>
      </c>
      <c r="BC174" s="22">
        <v>6.94</v>
      </c>
      <c r="BD174" s="22"/>
      <c r="BE174" s="18" t="s">
        <v>1580</v>
      </c>
      <c r="BF174" s="15"/>
      <c r="BG174" s="18" t="s">
        <v>674</v>
      </c>
      <c r="BH174" s="18" t="s">
        <v>675</v>
      </c>
      <c r="BI174" s="18" t="s">
        <v>676</v>
      </c>
      <c r="BJ174" s="18" t="s">
        <v>3</v>
      </c>
      <c r="BK174" s="16" t="s">
        <v>1</v>
      </c>
      <c r="BL174" s="22">
        <v>181823.95314719999</v>
      </c>
      <c r="BM174" s="16" t="s">
        <v>36</v>
      </c>
      <c r="BN174" s="22"/>
      <c r="BO174" s="1">
        <v>37392</v>
      </c>
      <c r="BP174" s="1">
        <v>48366</v>
      </c>
      <c r="BQ174" s="14" t="s">
        <v>1455</v>
      </c>
      <c r="BR174" s="14" t="s">
        <v>1758</v>
      </c>
      <c r="BS174" s="14" t="s">
        <v>1728</v>
      </c>
      <c r="BT174" s="14" t="s">
        <v>1728</v>
      </c>
      <c r="BU174" s="22">
        <v>89.33</v>
      </c>
      <c r="BV174" s="22">
        <v>78.5</v>
      </c>
      <c r="BW174" s="22">
        <v>0</v>
      </c>
    </row>
    <row r="175" spans="1:75" s="2" customFormat="1" ht="18.2" customHeight="1" x14ac:dyDescent="0.15">
      <c r="A175" s="6">
        <v>173</v>
      </c>
      <c r="B175" s="7" t="s">
        <v>639</v>
      </c>
      <c r="C175" s="7" t="s">
        <v>35</v>
      </c>
      <c r="D175" s="8">
        <v>45170</v>
      </c>
      <c r="E175" s="9" t="s">
        <v>1062</v>
      </c>
      <c r="F175" s="10">
        <v>0</v>
      </c>
      <c r="G175" s="10">
        <v>0</v>
      </c>
      <c r="H175" s="11">
        <v>24793.07</v>
      </c>
      <c r="I175" s="11">
        <v>0</v>
      </c>
      <c r="J175" s="11">
        <v>0</v>
      </c>
      <c r="K175" s="11">
        <v>24793.07</v>
      </c>
      <c r="L175" s="11">
        <v>183.94</v>
      </c>
      <c r="M175" s="11">
        <v>0</v>
      </c>
      <c r="N175" s="11">
        <v>0</v>
      </c>
      <c r="O175" s="11">
        <v>183.94</v>
      </c>
      <c r="P175" s="11">
        <v>0</v>
      </c>
      <c r="Q175" s="11">
        <v>0</v>
      </c>
      <c r="R175" s="11">
        <v>24609.13</v>
      </c>
      <c r="S175" s="11">
        <v>0</v>
      </c>
      <c r="T175" s="11">
        <v>143.38999999999999</v>
      </c>
      <c r="U175" s="11">
        <v>0</v>
      </c>
      <c r="V175" s="11">
        <v>0</v>
      </c>
      <c r="W175" s="11">
        <v>143.38999999999999</v>
      </c>
      <c r="X175" s="11">
        <v>0</v>
      </c>
      <c r="Y175" s="11">
        <v>0</v>
      </c>
      <c r="Z175" s="11">
        <v>0</v>
      </c>
      <c r="AA175" s="11">
        <v>78.5</v>
      </c>
      <c r="AB175" s="11">
        <v>0</v>
      </c>
      <c r="AC175" s="11">
        <v>0</v>
      </c>
      <c r="AD175" s="11">
        <v>0</v>
      </c>
      <c r="AE175" s="11">
        <v>0</v>
      </c>
      <c r="AF175" s="11">
        <v>-37.32</v>
      </c>
      <c r="AG175" s="11">
        <v>44.64</v>
      </c>
      <c r="AH175" s="11">
        <v>25.87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0.38</v>
      </c>
      <c r="AQ175" s="11">
        <v>0</v>
      </c>
      <c r="AR175" s="11">
        <v>0.25</v>
      </c>
      <c r="AS175" s="11">
        <v>0</v>
      </c>
      <c r="AT175" s="11">
        <f t="shared" si="2"/>
        <v>439.15</v>
      </c>
      <c r="AU175" s="11">
        <v>0</v>
      </c>
      <c r="AV175" s="11">
        <v>0</v>
      </c>
      <c r="AW175" s="12">
        <v>107</v>
      </c>
      <c r="AX175" s="12">
        <v>360</v>
      </c>
      <c r="AY175" s="11">
        <v>172980.94</v>
      </c>
      <c r="AZ175" s="11">
        <v>49500</v>
      </c>
      <c r="BA175" s="13">
        <v>90</v>
      </c>
      <c r="BB175" s="13">
        <v>44.743872727272702</v>
      </c>
      <c r="BC175" s="13">
        <v>6.94</v>
      </c>
      <c r="BD175" s="13"/>
      <c r="BE175" s="9" t="s">
        <v>1580</v>
      </c>
      <c r="BF175" s="6"/>
      <c r="BG175" s="9" t="s">
        <v>674</v>
      </c>
      <c r="BH175" s="9" t="s">
        <v>675</v>
      </c>
      <c r="BI175" s="9" t="s">
        <v>676</v>
      </c>
      <c r="BJ175" s="9" t="s">
        <v>3</v>
      </c>
      <c r="BK175" s="7" t="s">
        <v>1</v>
      </c>
      <c r="BL175" s="13">
        <v>192716.45950647999</v>
      </c>
      <c r="BM175" s="7" t="s">
        <v>36</v>
      </c>
      <c r="BN175" s="13"/>
      <c r="BO175" s="14">
        <v>37477</v>
      </c>
      <c r="BP175" s="14">
        <v>48458</v>
      </c>
      <c r="BQ175" s="14" t="s">
        <v>1462</v>
      </c>
      <c r="BR175" s="14" t="s">
        <v>1757</v>
      </c>
      <c r="BS175" s="14" t="s">
        <v>1728</v>
      </c>
      <c r="BT175" s="14" t="s">
        <v>1728</v>
      </c>
      <c r="BU175" s="13">
        <v>0</v>
      </c>
      <c r="BV175" s="13">
        <v>78.5</v>
      </c>
      <c r="BW175" s="13">
        <v>0</v>
      </c>
    </row>
    <row r="176" spans="1:75" s="2" customFormat="1" ht="18.2" customHeight="1" x14ac:dyDescent="0.15">
      <c r="A176" s="15">
        <v>174</v>
      </c>
      <c r="B176" s="16" t="s">
        <v>639</v>
      </c>
      <c r="C176" s="16" t="s">
        <v>35</v>
      </c>
      <c r="D176" s="17">
        <v>45170</v>
      </c>
      <c r="E176" s="18" t="s">
        <v>1063</v>
      </c>
      <c r="F176" s="19">
        <v>0</v>
      </c>
      <c r="G176" s="19">
        <v>0</v>
      </c>
      <c r="H176" s="20">
        <v>26586.65</v>
      </c>
      <c r="I176" s="20">
        <v>0</v>
      </c>
      <c r="J176" s="20">
        <v>0</v>
      </c>
      <c r="K176" s="20">
        <v>26586.65</v>
      </c>
      <c r="L176" s="20">
        <v>173.57</v>
      </c>
      <c r="M176" s="20">
        <v>0</v>
      </c>
      <c r="N176" s="20">
        <v>0</v>
      </c>
      <c r="O176" s="20">
        <v>173.57</v>
      </c>
      <c r="P176" s="20">
        <v>0</v>
      </c>
      <c r="Q176" s="20">
        <v>0</v>
      </c>
      <c r="R176" s="20">
        <v>26413.08</v>
      </c>
      <c r="S176" s="20">
        <v>0</v>
      </c>
      <c r="T176" s="20">
        <v>153.76</v>
      </c>
      <c r="U176" s="20">
        <v>0</v>
      </c>
      <c r="V176" s="20">
        <v>0</v>
      </c>
      <c r="W176" s="20">
        <v>153.76</v>
      </c>
      <c r="X176" s="20">
        <v>0</v>
      </c>
      <c r="Y176" s="20">
        <v>0</v>
      </c>
      <c r="Z176" s="20">
        <v>0</v>
      </c>
      <c r="AA176" s="20">
        <v>78.5</v>
      </c>
      <c r="AB176" s="20">
        <v>0</v>
      </c>
      <c r="AC176" s="20">
        <v>0</v>
      </c>
      <c r="AD176" s="20">
        <v>0</v>
      </c>
      <c r="AE176" s="20">
        <v>0</v>
      </c>
      <c r="AF176" s="20">
        <v>-33.86</v>
      </c>
      <c r="AG176" s="20">
        <v>44.64</v>
      </c>
      <c r="AH176" s="20">
        <v>25.98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12.79</v>
      </c>
      <c r="AQ176" s="20">
        <v>0</v>
      </c>
      <c r="AR176" s="20">
        <v>21.21</v>
      </c>
      <c r="AS176" s="20">
        <v>0</v>
      </c>
      <c r="AT176" s="11">
        <f t="shared" si="2"/>
        <v>434.17</v>
      </c>
      <c r="AU176" s="20">
        <v>0</v>
      </c>
      <c r="AV176" s="20">
        <v>0</v>
      </c>
      <c r="AW176" s="21">
        <v>109</v>
      </c>
      <c r="AX176" s="21">
        <v>360</v>
      </c>
      <c r="AY176" s="20">
        <v>174397.74</v>
      </c>
      <c r="AZ176" s="20">
        <v>49500</v>
      </c>
      <c r="BA176" s="22">
        <v>90</v>
      </c>
      <c r="BB176" s="22">
        <v>48.023781818181803</v>
      </c>
      <c r="BC176" s="22">
        <v>6.94</v>
      </c>
      <c r="BD176" s="22"/>
      <c r="BE176" s="18" t="s">
        <v>1580</v>
      </c>
      <c r="BF176" s="15"/>
      <c r="BG176" s="18" t="s">
        <v>674</v>
      </c>
      <c r="BH176" s="18" t="s">
        <v>675</v>
      </c>
      <c r="BI176" s="18" t="s">
        <v>676</v>
      </c>
      <c r="BJ176" s="18" t="s">
        <v>3</v>
      </c>
      <c r="BK176" s="16" t="s">
        <v>1</v>
      </c>
      <c r="BL176" s="22">
        <v>206843.36513568001</v>
      </c>
      <c r="BM176" s="16" t="s">
        <v>36</v>
      </c>
      <c r="BN176" s="22"/>
      <c r="BO176" s="1">
        <v>37533</v>
      </c>
      <c r="BP176" s="1">
        <v>48519</v>
      </c>
      <c r="BQ176" s="14" t="s">
        <v>1455</v>
      </c>
      <c r="BR176" s="14" t="s">
        <v>1758</v>
      </c>
      <c r="BS176" s="14" t="s">
        <v>1728</v>
      </c>
      <c r="BT176" s="14" t="s">
        <v>1728</v>
      </c>
      <c r="BU176" s="22">
        <v>0</v>
      </c>
      <c r="BV176" s="22">
        <v>78.5</v>
      </c>
      <c r="BW176" s="22">
        <v>0</v>
      </c>
    </row>
    <row r="177" spans="1:75" s="2" customFormat="1" ht="18.2" customHeight="1" x14ac:dyDescent="0.15">
      <c r="A177" s="6">
        <v>175</v>
      </c>
      <c r="B177" s="7" t="s">
        <v>639</v>
      </c>
      <c r="C177" s="7" t="s">
        <v>35</v>
      </c>
      <c r="D177" s="8">
        <v>45170</v>
      </c>
      <c r="E177" s="9" t="s">
        <v>1064</v>
      </c>
      <c r="F177" s="10">
        <v>0</v>
      </c>
      <c r="G177" s="10">
        <v>0</v>
      </c>
      <c r="H177" s="11">
        <v>25708.71</v>
      </c>
      <c r="I177" s="11">
        <v>0</v>
      </c>
      <c r="J177" s="11">
        <v>0</v>
      </c>
      <c r="K177" s="11">
        <v>25708.71</v>
      </c>
      <c r="L177" s="11">
        <v>178.65</v>
      </c>
      <c r="M177" s="11">
        <v>0</v>
      </c>
      <c r="N177" s="11">
        <v>0</v>
      </c>
      <c r="O177" s="11">
        <v>178.65</v>
      </c>
      <c r="P177" s="11">
        <v>0</v>
      </c>
      <c r="Q177" s="11">
        <v>0</v>
      </c>
      <c r="R177" s="11">
        <v>25530.06</v>
      </c>
      <c r="S177" s="11">
        <v>0</v>
      </c>
      <c r="T177" s="11">
        <v>148.68</v>
      </c>
      <c r="U177" s="11">
        <v>0</v>
      </c>
      <c r="V177" s="11">
        <v>0</v>
      </c>
      <c r="W177" s="11">
        <v>148.68</v>
      </c>
      <c r="X177" s="11">
        <v>0</v>
      </c>
      <c r="Y177" s="11">
        <v>0</v>
      </c>
      <c r="Z177" s="11">
        <v>0</v>
      </c>
      <c r="AA177" s="11">
        <v>78.5</v>
      </c>
      <c r="AB177" s="11">
        <v>0</v>
      </c>
      <c r="AC177" s="11">
        <v>0</v>
      </c>
      <c r="AD177" s="11">
        <v>0</v>
      </c>
      <c r="AE177" s="11">
        <v>0</v>
      </c>
      <c r="AF177" s="11">
        <v>-40.909999999999997</v>
      </c>
      <c r="AG177" s="11">
        <v>44.64</v>
      </c>
      <c r="AH177" s="11">
        <v>25.7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0.28000000000000003</v>
      </c>
      <c r="AQ177" s="11">
        <v>0</v>
      </c>
      <c r="AR177" s="11">
        <v>0.1</v>
      </c>
      <c r="AS177" s="11">
        <v>0</v>
      </c>
      <c r="AT177" s="11">
        <f t="shared" si="2"/>
        <v>435.44000000000005</v>
      </c>
      <c r="AU177" s="11">
        <v>0</v>
      </c>
      <c r="AV177" s="11">
        <v>0</v>
      </c>
      <c r="AW177" s="12">
        <v>104</v>
      </c>
      <c r="AX177" s="12">
        <v>360</v>
      </c>
      <c r="AY177" s="11">
        <v>171484.78</v>
      </c>
      <c r="AZ177" s="11">
        <v>49500</v>
      </c>
      <c r="BA177" s="13">
        <v>90</v>
      </c>
      <c r="BB177" s="13">
        <v>46.418290909090899</v>
      </c>
      <c r="BC177" s="13">
        <v>6.94</v>
      </c>
      <c r="BD177" s="13"/>
      <c r="BE177" s="9" t="s">
        <v>1580</v>
      </c>
      <c r="BF177" s="6"/>
      <c r="BG177" s="9" t="s">
        <v>674</v>
      </c>
      <c r="BH177" s="9" t="s">
        <v>675</v>
      </c>
      <c r="BI177" s="9" t="s">
        <v>676</v>
      </c>
      <c r="BJ177" s="9" t="s">
        <v>3</v>
      </c>
      <c r="BK177" s="7" t="s">
        <v>1</v>
      </c>
      <c r="BL177" s="13">
        <v>199928.35074575999</v>
      </c>
      <c r="BM177" s="7" t="s">
        <v>36</v>
      </c>
      <c r="BN177" s="13"/>
      <c r="BO177" s="14">
        <v>37392</v>
      </c>
      <c r="BP177" s="14">
        <v>48366</v>
      </c>
      <c r="BQ177" s="14" t="s">
        <v>1726</v>
      </c>
      <c r="BR177" s="14" t="s">
        <v>1748</v>
      </c>
      <c r="BS177" s="14" t="s">
        <v>1728</v>
      </c>
      <c r="BT177" s="14" t="s">
        <v>1728</v>
      </c>
      <c r="BU177" s="13">
        <v>0</v>
      </c>
      <c r="BV177" s="13">
        <v>78.5</v>
      </c>
      <c r="BW177" s="13">
        <v>0</v>
      </c>
    </row>
    <row r="178" spans="1:75" s="2" customFormat="1" ht="18.2" customHeight="1" x14ac:dyDescent="0.15">
      <c r="A178" s="15">
        <v>176</v>
      </c>
      <c r="B178" s="16" t="s">
        <v>639</v>
      </c>
      <c r="C178" s="16" t="s">
        <v>35</v>
      </c>
      <c r="D178" s="17">
        <v>45170</v>
      </c>
      <c r="E178" s="18" t="s">
        <v>64</v>
      </c>
      <c r="F178" s="19">
        <v>14</v>
      </c>
      <c r="G178" s="19">
        <v>13</v>
      </c>
      <c r="H178" s="20">
        <v>8627.91</v>
      </c>
      <c r="I178" s="20">
        <v>3572.89</v>
      </c>
      <c r="J178" s="20">
        <v>0</v>
      </c>
      <c r="K178" s="20">
        <v>12200.8</v>
      </c>
      <c r="L178" s="20">
        <v>277.43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12200.8</v>
      </c>
      <c r="S178" s="20">
        <v>790.55</v>
      </c>
      <c r="T178" s="20">
        <v>49.9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840.45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3850.32</v>
      </c>
      <c r="AV178" s="20">
        <v>840.45</v>
      </c>
      <c r="AW178" s="21">
        <v>107</v>
      </c>
      <c r="AX178" s="21">
        <v>360</v>
      </c>
      <c r="AY178" s="20">
        <v>172980.94</v>
      </c>
      <c r="AZ178" s="20">
        <v>49500</v>
      </c>
      <c r="BA178" s="22">
        <v>90</v>
      </c>
      <c r="BB178" s="22">
        <v>22.183272727272701</v>
      </c>
      <c r="BC178" s="22">
        <v>6.94</v>
      </c>
      <c r="BD178" s="22"/>
      <c r="BE178" s="18" t="s">
        <v>1580</v>
      </c>
      <c r="BF178" s="15"/>
      <c r="BG178" s="18" t="s">
        <v>674</v>
      </c>
      <c r="BH178" s="18" t="s">
        <v>675</v>
      </c>
      <c r="BI178" s="18" t="s">
        <v>676</v>
      </c>
      <c r="BJ178" s="18" t="s">
        <v>1579</v>
      </c>
      <c r="BK178" s="16" t="s">
        <v>1</v>
      </c>
      <c r="BL178" s="22">
        <v>95545.636076800001</v>
      </c>
      <c r="BM178" s="16" t="s">
        <v>36</v>
      </c>
      <c r="BN178" s="22"/>
      <c r="BO178" s="1">
        <v>37477</v>
      </c>
      <c r="BP178" s="1">
        <v>48458</v>
      </c>
      <c r="BQ178" s="14" t="s">
        <v>1727</v>
      </c>
      <c r="BR178" s="14" t="s">
        <v>1774</v>
      </c>
      <c r="BS178" s="14" t="s">
        <v>1728</v>
      </c>
      <c r="BT178" s="14" t="s">
        <v>1728</v>
      </c>
      <c r="BU178" s="22">
        <v>2086.14</v>
      </c>
      <c r="BV178" s="22">
        <v>78.5</v>
      </c>
      <c r="BW178" s="22">
        <v>0</v>
      </c>
    </row>
    <row r="179" spans="1:75" s="2" customFormat="1" ht="18.2" customHeight="1" x14ac:dyDescent="0.15">
      <c r="A179" s="6">
        <v>177</v>
      </c>
      <c r="B179" s="7" t="s">
        <v>639</v>
      </c>
      <c r="C179" s="7" t="s">
        <v>35</v>
      </c>
      <c r="D179" s="8">
        <v>45170</v>
      </c>
      <c r="E179" s="9" t="s">
        <v>1065</v>
      </c>
      <c r="F179" s="10">
        <v>0</v>
      </c>
      <c r="G179" s="10">
        <v>0</v>
      </c>
      <c r="H179" s="11">
        <v>26586.65</v>
      </c>
      <c r="I179" s="11">
        <v>0</v>
      </c>
      <c r="J179" s="11">
        <v>0</v>
      </c>
      <c r="K179" s="11">
        <v>26586.65</v>
      </c>
      <c r="L179" s="11">
        <v>173.57</v>
      </c>
      <c r="M179" s="11">
        <v>0</v>
      </c>
      <c r="N179" s="11">
        <v>0</v>
      </c>
      <c r="O179" s="11">
        <v>173.57</v>
      </c>
      <c r="P179" s="11">
        <v>0</v>
      </c>
      <c r="Q179" s="11">
        <v>0</v>
      </c>
      <c r="R179" s="11">
        <v>26413.08</v>
      </c>
      <c r="S179" s="11">
        <v>0</v>
      </c>
      <c r="T179" s="11">
        <v>153.76</v>
      </c>
      <c r="U179" s="11">
        <v>0</v>
      </c>
      <c r="V179" s="11">
        <v>0</v>
      </c>
      <c r="W179" s="11">
        <v>153.76</v>
      </c>
      <c r="X179" s="11">
        <v>0</v>
      </c>
      <c r="Y179" s="11">
        <v>0</v>
      </c>
      <c r="Z179" s="11">
        <v>0</v>
      </c>
      <c r="AA179" s="11">
        <v>78.5</v>
      </c>
      <c r="AB179" s="11">
        <v>0</v>
      </c>
      <c r="AC179" s="11">
        <v>0</v>
      </c>
      <c r="AD179" s="11">
        <v>0</v>
      </c>
      <c r="AE179" s="11">
        <v>0</v>
      </c>
      <c r="AF179" s="11">
        <v>-33.86</v>
      </c>
      <c r="AG179" s="11">
        <v>44.64</v>
      </c>
      <c r="AH179" s="11">
        <v>25.98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0.39</v>
      </c>
      <c r="AQ179" s="11">
        <v>0</v>
      </c>
      <c r="AR179" s="11">
        <v>0.39</v>
      </c>
      <c r="AS179" s="11">
        <v>0</v>
      </c>
      <c r="AT179" s="11">
        <f t="shared" si="2"/>
        <v>442.59</v>
      </c>
      <c r="AU179" s="11">
        <v>0</v>
      </c>
      <c r="AV179" s="11">
        <v>0</v>
      </c>
      <c r="AW179" s="12">
        <v>109</v>
      </c>
      <c r="AX179" s="12">
        <v>360</v>
      </c>
      <c r="AY179" s="11">
        <v>174397.74</v>
      </c>
      <c r="AZ179" s="11">
        <v>49500</v>
      </c>
      <c r="BA179" s="13">
        <v>90</v>
      </c>
      <c r="BB179" s="13">
        <v>48.023781818181803</v>
      </c>
      <c r="BC179" s="13">
        <v>6.94</v>
      </c>
      <c r="BD179" s="13"/>
      <c r="BE179" s="9" t="s">
        <v>1580</v>
      </c>
      <c r="BF179" s="6"/>
      <c r="BG179" s="9" t="s">
        <v>674</v>
      </c>
      <c r="BH179" s="9" t="s">
        <v>675</v>
      </c>
      <c r="BI179" s="9" t="s">
        <v>676</v>
      </c>
      <c r="BJ179" s="9" t="s">
        <v>3</v>
      </c>
      <c r="BK179" s="7" t="s">
        <v>1</v>
      </c>
      <c r="BL179" s="13">
        <v>206843.36513568001</v>
      </c>
      <c r="BM179" s="7" t="s">
        <v>36</v>
      </c>
      <c r="BN179" s="13"/>
      <c r="BO179" s="14">
        <v>37533</v>
      </c>
      <c r="BP179" s="14">
        <v>48519</v>
      </c>
      <c r="BQ179" s="14" t="s">
        <v>1455</v>
      </c>
      <c r="BR179" s="14" t="s">
        <v>1758</v>
      </c>
      <c r="BS179" s="14" t="s">
        <v>1728</v>
      </c>
      <c r="BT179" s="14" t="s">
        <v>1728</v>
      </c>
      <c r="BU179" s="13">
        <v>0</v>
      </c>
      <c r="BV179" s="13">
        <v>78.5</v>
      </c>
      <c r="BW179" s="13">
        <v>0</v>
      </c>
    </row>
    <row r="180" spans="1:75" s="2" customFormat="1" ht="18.2" customHeight="1" x14ac:dyDescent="0.15">
      <c r="A180" s="15">
        <v>178</v>
      </c>
      <c r="B180" s="16" t="s">
        <v>639</v>
      </c>
      <c r="C180" s="16" t="s">
        <v>35</v>
      </c>
      <c r="D180" s="17">
        <v>45170</v>
      </c>
      <c r="E180" s="18" t="s">
        <v>278</v>
      </c>
      <c r="F180" s="19">
        <v>136</v>
      </c>
      <c r="G180" s="19">
        <v>135</v>
      </c>
      <c r="H180" s="20">
        <v>85813.35</v>
      </c>
      <c r="I180" s="20">
        <v>77746.649999999994</v>
      </c>
      <c r="J180" s="20">
        <v>0</v>
      </c>
      <c r="K180" s="20">
        <v>163560</v>
      </c>
      <c r="L180" s="20">
        <v>948.83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163560</v>
      </c>
      <c r="S180" s="20">
        <v>146604.39000000001</v>
      </c>
      <c r="T180" s="20">
        <v>700.81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147305.20000000001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78695.48</v>
      </c>
      <c r="AV180" s="20">
        <v>147305.20000000001</v>
      </c>
      <c r="AW180" s="21">
        <v>67</v>
      </c>
      <c r="AX180" s="21">
        <v>300</v>
      </c>
      <c r="AY180" s="20">
        <v>726695</v>
      </c>
      <c r="AZ180" s="20">
        <v>184391.5</v>
      </c>
      <c r="BA180" s="22">
        <v>86.6</v>
      </c>
      <c r="BB180" s="22">
        <v>76.816425919849905</v>
      </c>
      <c r="BC180" s="22">
        <v>9.8000000000000007</v>
      </c>
      <c r="BD180" s="22"/>
      <c r="BE180" s="18" t="s">
        <v>1580</v>
      </c>
      <c r="BF180" s="15"/>
      <c r="BG180" s="18" t="s">
        <v>580</v>
      </c>
      <c r="BH180" s="18" t="s">
        <v>600</v>
      </c>
      <c r="BI180" s="18" t="s">
        <v>677</v>
      </c>
      <c r="BJ180" s="18" t="s">
        <v>1579</v>
      </c>
      <c r="BK180" s="16" t="s">
        <v>1</v>
      </c>
      <c r="BL180" s="22">
        <v>1280854.06176</v>
      </c>
      <c r="BM180" s="16" t="s">
        <v>36</v>
      </c>
      <c r="BN180" s="22"/>
      <c r="BO180" s="1">
        <v>38090</v>
      </c>
      <c r="BP180" s="1">
        <v>47239</v>
      </c>
      <c r="BQ180" s="14" t="s">
        <v>1455</v>
      </c>
      <c r="BR180" s="14" t="s">
        <v>1758</v>
      </c>
      <c r="BS180" s="14">
        <v>44232</v>
      </c>
      <c r="BT180" s="14">
        <v>44862</v>
      </c>
      <c r="BU180" s="22">
        <v>27906.9</v>
      </c>
      <c r="BV180" s="22">
        <v>0</v>
      </c>
      <c r="BW180" s="22">
        <v>0</v>
      </c>
    </row>
    <row r="181" spans="1:75" s="2" customFormat="1" ht="18.2" customHeight="1" x14ac:dyDescent="0.15">
      <c r="A181" s="6">
        <v>179</v>
      </c>
      <c r="B181" s="7" t="s">
        <v>639</v>
      </c>
      <c r="C181" s="7" t="s">
        <v>35</v>
      </c>
      <c r="D181" s="8">
        <v>45170</v>
      </c>
      <c r="E181" s="9" t="s">
        <v>28</v>
      </c>
      <c r="F181" s="10">
        <v>150</v>
      </c>
      <c r="G181" s="10">
        <v>149</v>
      </c>
      <c r="H181" s="11">
        <v>89019.9</v>
      </c>
      <c r="I181" s="11">
        <v>85406.03</v>
      </c>
      <c r="J181" s="11">
        <v>0</v>
      </c>
      <c r="K181" s="11">
        <v>174425.93</v>
      </c>
      <c r="L181" s="11">
        <v>1010.59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174425.93</v>
      </c>
      <c r="S181" s="11">
        <v>179904.97</v>
      </c>
      <c r="T181" s="11">
        <v>758.15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180663.12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86416.62</v>
      </c>
      <c r="AV181" s="11">
        <v>180663.12</v>
      </c>
      <c r="AW181" s="12">
        <v>65</v>
      </c>
      <c r="AX181" s="12">
        <v>300</v>
      </c>
      <c r="AY181" s="11">
        <v>718420</v>
      </c>
      <c r="AZ181" s="11">
        <v>191369.49</v>
      </c>
      <c r="BA181" s="13">
        <v>90</v>
      </c>
      <c r="BB181" s="13">
        <v>82.0315385697062</v>
      </c>
      <c r="BC181" s="13">
        <v>10.220000000000001</v>
      </c>
      <c r="BD181" s="13"/>
      <c r="BE181" s="9" t="s">
        <v>1580</v>
      </c>
      <c r="BF181" s="6"/>
      <c r="BG181" s="9" t="s">
        <v>580</v>
      </c>
      <c r="BH181" s="9" t="s">
        <v>600</v>
      </c>
      <c r="BI181" s="9" t="s">
        <v>677</v>
      </c>
      <c r="BJ181" s="9" t="s">
        <v>1579</v>
      </c>
      <c r="BK181" s="7" t="s">
        <v>1</v>
      </c>
      <c r="BL181" s="13">
        <v>1365946.20271928</v>
      </c>
      <c r="BM181" s="7" t="s">
        <v>36</v>
      </c>
      <c r="BN181" s="13"/>
      <c r="BO181" s="14">
        <v>38030</v>
      </c>
      <c r="BP181" s="14">
        <v>47178</v>
      </c>
      <c r="BQ181" s="14" t="s">
        <v>1475</v>
      </c>
      <c r="BR181" s="14" t="s">
        <v>1769</v>
      </c>
      <c r="BS181" s="14">
        <v>44232</v>
      </c>
      <c r="BT181" s="14">
        <v>44862</v>
      </c>
      <c r="BU181" s="13">
        <v>32350.21</v>
      </c>
      <c r="BV181" s="13">
        <v>0</v>
      </c>
      <c r="BW181" s="13">
        <v>0</v>
      </c>
    </row>
    <row r="182" spans="1:75" s="2" customFormat="1" ht="18.2" customHeight="1" x14ac:dyDescent="0.15">
      <c r="A182" s="15">
        <v>180</v>
      </c>
      <c r="B182" s="16" t="s">
        <v>639</v>
      </c>
      <c r="C182" s="16" t="s">
        <v>35</v>
      </c>
      <c r="D182" s="17">
        <v>45170</v>
      </c>
      <c r="E182" s="18" t="s">
        <v>1066</v>
      </c>
      <c r="F182" s="19">
        <v>0</v>
      </c>
      <c r="G182" s="19">
        <v>0</v>
      </c>
      <c r="H182" s="20">
        <v>59965.9</v>
      </c>
      <c r="I182" s="20">
        <v>0</v>
      </c>
      <c r="J182" s="20">
        <v>0</v>
      </c>
      <c r="K182" s="20">
        <v>59965.9</v>
      </c>
      <c r="L182" s="20">
        <v>652.21</v>
      </c>
      <c r="M182" s="20">
        <v>0</v>
      </c>
      <c r="N182" s="20">
        <v>0</v>
      </c>
      <c r="O182" s="20">
        <v>652.21</v>
      </c>
      <c r="P182" s="20">
        <v>0</v>
      </c>
      <c r="Q182" s="20">
        <v>0</v>
      </c>
      <c r="R182" s="20">
        <v>59313.69</v>
      </c>
      <c r="S182" s="20">
        <v>0</v>
      </c>
      <c r="T182" s="20">
        <v>485.72</v>
      </c>
      <c r="U182" s="20">
        <v>0</v>
      </c>
      <c r="V182" s="20">
        <v>0</v>
      </c>
      <c r="W182" s="20">
        <v>485.72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-19.93</v>
      </c>
      <c r="AG182" s="20">
        <v>60.9</v>
      </c>
      <c r="AH182" s="20">
        <v>80.14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0.61</v>
      </c>
      <c r="AQ182" s="20">
        <v>0</v>
      </c>
      <c r="AR182" s="20">
        <v>0.56999999999999995</v>
      </c>
      <c r="AS182" s="20">
        <v>0</v>
      </c>
      <c r="AT182" s="11">
        <f t="shared" si="2"/>
        <v>1259.08</v>
      </c>
      <c r="AU182" s="20">
        <v>0</v>
      </c>
      <c r="AV182" s="20">
        <v>0</v>
      </c>
      <c r="AW182" s="21">
        <v>68</v>
      </c>
      <c r="AX182" s="21">
        <v>300</v>
      </c>
      <c r="AY182" s="20">
        <v>485654</v>
      </c>
      <c r="AZ182" s="20">
        <v>127995.12</v>
      </c>
      <c r="BA182" s="22">
        <v>90</v>
      </c>
      <c r="BB182" s="22">
        <v>41.706528342643097</v>
      </c>
      <c r="BC182" s="22">
        <v>9.7200000000000006</v>
      </c>
      <c r="BD182" s="22"/>
      <c r="BE182" s="18" t="s">
        <v>1580</v>
      </c>
      <c r="BF182" s="15"/>
      <c r="BG182" s="18" t="s">
        <v>580</v>
      </c>
      <c r="BH182" s="18" t="s">
        <v>600</v>
      </c>
      <c r="BI182" s="18" t="s">
        <v>677</v>
      </c>
      <c r="BJ182" s="18" t="s">
        <v>3</v>
      </c>
      <c r="BK182" s="16" t="s">
        <v>1</v>
      </c>
      <c r="BL182" s="22">
        <v>464491.20050424</v>
      </c>
      <c r="BM182" s="16" t="s">
        <v>36</v>
      </c>
      <c r="BN182" s="22"/>
      <c r="BO182" s="1">
        <v>38118</v>
      </c>
      <c r="BP182" s="1">
        <v>47270</v>
      </c>
      <c r="BQ182" s="14" t="s">
        <v>1726</v>
      </c>
      <c r="BR182" s="14" t="s">
        <v>1748</v>
      </c>
      <c r="BS182" s="14" t="s">
        <v>1728</v>
      </c>
      <c r="BT182" s="14" t="s">
        <v>1728</v>
      </c>
      <c r="BU182" s="22">
        <v>0</v>
      </c>
      <c r="BV182" s="22">
        <v>0</v>
      </c>
      <c r="BW182" s="22">
        <v>0</v>
      </c>
    </row>
    <row r="183" spans="1:75" s="2" customFormat="1" ht="18.2" customHeight="1" x14ac:dyDescent="0.15">
      <c r="A183" s="6">
        <v>181</v>
      </c>
      <c r="B183" s="7" t="s">
        <v>639</v>
      </c>
      <c r="C183" s="7" t="s">
        <v>35</v>
      </c>
      <c r="D183" s="8">
        <v>45170</v>
      </c>
      <c r="E183" s="9" t="s">
        <v>432</v>
      </c>
      <c r="F183" s="10">
        <v>149</v>
      </c>
      <c r="G183" s="10">
        <v>148</v>
      </c>
      <c r="H183" s="11">
        <v>88876.61</v>
      </c>
      <c r="I183" s="11">
        <v>84934.22</v>
      </c>
      <c r="J183" s="11">
        <v>0</v>
      </c>
      <c r="K183" s="11">
        <v>173810.83</v>
      </c>
      <c r="L183" s="11">
        <v>996.44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173810.83</v>
      </c>
      <c r="S183" s="11">
        <v>173670.18</v>
      </c>
      <c r="T183" s="11">
        <v>739.16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174409.34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85930.66</v>
      </c>
      <c r="AV183" s="11">
        <v>174409.34</v>
      </c>
      <c r="AW183" s="12">
        <v>66</v>
      </c>
      <c r="AX183" s="12">
        <v>300</v>
      </c>
      <c r="AY183" s="11">
        <v>723298</v>
      </c>
      <c r="AZ183" s="11">
        <v>191294.76</v>
      </c>
      <c r="BA183" s="13">
        <v>90</v>
      </c>
      <c r="BB183" s="13">
        <v>81.774193396620007</v>
      </c>
      <c r="BC183" s="13">
        <v>9.98</v>
      </c>
      <c r="BD183" s="13"/>
      <c r="BE183" s="9" t="s">
        <v>1580</v>
      </c>
      <c r="BF183" s="6"/>
      <c r="BG183" s="9" t="s">
        <v>580</v>
      </c>
      <c r="BH183" s="9" t="s">
        <v>600</v>
      </c>
      <c r="BI183" s="9" t="s">
        <v>677</v>
      </c>
      <c r="BJ183" s="9" t="s">
        <v>1579</v>
      </c>
      <c r="BK183" s="7" t="s">
        <v>1</v>
      </c>
      <c r="BL183" s="13">
        <v>1361129.2955696799</v>
      </c>
      <c r="BM183" s="7" t="s">
        <v>36</v>
      </c>
      <c r="BN183" s="13"/>
      <c r="BO183" s="14">
        <v>38065</v>
      </c>
      <c r="BP183" s="14">
        <v>47209</v>
      </c>
      <c r="BQ183" s="14" t="s">
        <v>1843</v>
      </c>
      <c r="BR183" s="14" t="s">
        <v>1844</v>
      </c>
      <c r="BS183" s="14">
        <v>44232</v>
      </c>
      <c r="BT183" s="14">
        <v>44862</v>
      </c>
      <c r="BU183" s="13">
        <v>31881</v>
      </c>
      <c r="BV183" s="13">
        <v>0</v>
      </c>
      <c r="BW183" s="13">
        <v>0</v>
      </c>
    </row>
    <row r="184" spans="1:75" s="2" customFormat="1" ht="18.2" customHeight="1" x14ac:dyDescent="0.15">
      <c r="A184" s="15">
        <v>182</v>
      </c>
      <c r="B184" s="16" t="s">
        <v>639</v>
      </c>
      <c r="C184" s="16" t="s">
        <v>35</v>
      </c>
      <c r="D184" s="17">
        <v>45170</v>
      </c>
      <c r="E184" s="18" t="s">
        <v>1067</v>
      </c>
      <c r="F184" s="19">
        <v>0</v>
      </c>
      <c r="G184" s="19">
        <v>0</v>
      </c>
      <c r="H184" s="20">
        <v>70847.509999999995</v>
      </c>
      <c r="I184" s="20">
        <v>0</v>
      </c>
      <c r="J184" s="20">
        <v>0</v>
      </c>
      <c r="K184" s="20">
        <v>70847.509999999995</v>
      </c>
      <c r="L184" s="20">
        <v>784.26</v>
      </c>
      <c r="M184" s="20">
        <v>0</v>
      </c>
      <c r="N184" s="20">
        <v>0</v>
      </c>
      <c r="O184" s="20">
        <v>784.26</v>
      </c>
      <c r="P184" s="20">
        <v>0</v>
      </c>
      <c r="Q184" s="20">
        <v>0</v>
      </c>
      <c r="R184" s="20">
        <v>70063.25</v>
      </c>
      <c r="S184" s="20">
        <v>0</v>
      </c>
      <c r="T184" s="20">
        <v>576.23</v>
      </c>
      <c r="U184" s="20">
        <v>0</v>
      </c>
      <c r="V184" s="20">
        <v>0</v>
      </c>
      <c r="W184" s="20">
        <v>576.23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-25.25</v>
      </c>
      <c r="AG184" s="20">
        <v>72.790000000000006</v>
      </c>
      <c r="AH184" s="20">
        <v>95.52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6.3850000000000001E-3</v>
      </c>
      <c r="AT184" s="11">
        <f t="shared" si="2"/>
        <v>1503.543615</v>
      </c>
      <c r="AU184" s="20">
        <v>0</v>
      </c>
      <c r="AV184" s="20">
        <v>0</v>
      </c>
      <c r="AW184" s="21">
        <v>67</v>
      </c>
      <c r="AX184" s="21">
        <v>300</v>
      </c>
      <c r="AY184" s="20">
        <v>726795</v>
      </c>
      <c r="AZ184" s="20">
        <v>152549.45000000001</v>
      </c>
      <c r="BA184" s="22">
        <v>71.599999999999994</v>
      </c>
      <c r="BB184" s="22">
        <v>32.884606925819803</v>
      </c>
      <c r="BC184" s="22">
        <v>9.76</v>
      </c>
      <c r="BD184" s="22"/>
      <c r="BE184" s="18" t="s">
        <v>1580</v>
      </c>
      <c r="BF184" s="15"/>
      <c r="BG184" s="18" t="s">
        <v>580</v>
      </c>
      <c r="BH184" s="18" t="s">
        <v>600</v>
      </c>
      <c r="BI184" s="18" t="s">
        <v>677</v>
      </c>
      <c r="BJ184" s="18" t="s">
        <v>3</v>
      </c>
      <c r="BK184" s="16" t="s">
        <v>1</v>
      </c>
      <c r="BL184" s="22">
        <v>548672.03682200005</v>
      </c>
      <c r="BM184" s="16" t="s">
        <v>36</v>
      </c>
      <c r="BN184" s="22"/>
      <c r="BO184" s="1">
        <v>38084</v>
      </c>
      <c r="BP184" s="1">
        <v>47239</v>
      </c>
      <c r="BQ184" s="14" t="s">
        <v>1726</v>
      </c>
      <c r="BR184" s="14" t="s">
        <v>1748</v>
      </c>
      <c r="BS184" s="14" t="s">
        <v>1728</v>
      </c>
      <c r="BT184" s="14" t="s">
        <v>1728</v>
      </c>
      <c r="BU184" s="22">
        <v>0</v>
      </c>
      <c r="BV184" s="22">
        <v>0</v>
      </c>
      <c r="BW184" s="22">
        <v>0</v>
      </c>
    </row>
    <row r="185" spans="1:75" s="2" customFormat="1" ht="18.2" customHeight="1" x14ac:dyDescent="0.15">
      <c r="A185" s="6">
        <v>183</v>
      </c>
      <c r="B185" s="7" t="s">
        <v>639</v>
      </c>
      <c r="C185" s="7" t="s">
        <v>35</v>
      </c>
      <c r="D185" s="8">
        <v>45170</v>
      </c>
      <c r="E185" s="9" t="s">
        <v>268</v>
      </c>
      <c r="F185" s="10">
        <v>140</v>
      </c>
      <c r="G185" s="10">
        <v>139</v>
      </c>
      <c r="H185" s="11">
        <v>92997.6</v>
      </c>
      <c r="I185" s="11">
        <v>78280.05</v>
      </c>
      <c r="J185" s="11">
        <v>0</v>
      </c>
      <c r="K185" s="11">
        <v>171277.65</v>
      </c>
      <c r="L185" s="11">
        <v>938.22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171277.65</v>
      </c>
      <c r="S185" s="11">
        <v>158856.15</v>
      </c>
      <c r="T185" s="11">
        <v>755.61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159611.76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79218.27</v>
      </c>
      <c r="AV185" s="11">
        <v>159611.76</v>
      </c>
      <c r="AW185" s="12">
        <v>72</v>
      </c>
      <c r="AX185" s="12">
        <v>300</v>
      </c>
      <c r="AY185" s="11">
        <v>727303</v>
      </c>
      <c r="AZ185" s="11">
        <v>190075.61</v>
      </c>
      <c r="BA185" s="13">
        <v>90</v>
      </c>
      <c r="BB185" s="13">
        <v>81.099245189848403</v>
      </c>
      <c r="BC185" s="13">
        <v>9.75</v>
      </c>
      <c r="BD185" s="13"/>
      <c r="BE185" s="9" t="s">
        <v>1580</v>
      </c>
      <c r="BF185" s="6"/>
      <c r="BG185" s="9" t="s">
        <v>580</v>
      </c>
      <c r="BH185" s="9" t="s">
        <v>600</v>
      </c>
      <c r="BI185" s="9" t="s">
        <v>677</v>
      </c>
      <c r="BJ185" s="9" t="s">
        <v>1579</v>
      </c>
      <c r="BK185" s="7" t="s">
        <v>1</v>
      </c>
      <c r="BL185" s="13">
        <v>1341291.7198044001</v>
      </c>
      <c r="BM185" s="7" t="s">
        <v>36</v>
      </c>
      <c r="BN185" s="13"/>
      <c r="BO185" s="14">
        <v>38245</v>
      </c>
      <c r="BP185" s="14">
        <v>47392</v>
      </c>
      <c r="BQ185" s="14" t="s">
        <v>1864</v>
      </c>
      <c r="BR185" s="14" t="s">
        <v>1865</v>
      </c>
      <c r="BS185" s="14">
        <v>44232</v>
      </c>
      <c r="BT185" s="14">
        <v>44862</v>
      </c>
      <c r="BU185" s="13">
        <v>29560.58</v>
      </c>
      <c r="BV185" s="13">
        <v>0</v>
      </c>
      <c r="BW185" s="13">
        <v>0</v>
      </c>
    </row>
    <row r="186" spans="1:75" s="2" customFormat="1" ht="18.2" customHeight="1" x14ac:dyDescent="0.15">
      <c r="A186" s="15">
        <v>184</v>
      </c>
      <c r="B186" s="16" t="s">
        <v>639</v>
      </c>
      <c r="C186" s="16" t="s">
        <v>35</v>
      </c>
      <c r="D186" s="17">
        <v>45170</v>
      </c>
      <c r="E186" s="18" t="s">
        <v>490</v>
      </c>
      <c r="F186" s="19">
        <v>179</v>
      </c>
      <c r="G186" s="19">
        <v>178</v>
      </c>
      <c r="H186" s="20">
        <v>64581.2</v>
      </c>
      <c r="I186" s="20">
        <v>58078.46</v>
      </c>
      <c r="J186" s="20">
        <v>0</v>
      </c>
      <c r="K186" s="20">
        <v>122659.66</v>
      </c>
      <c r="L186" s="20">
        <v>631.30999999999995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122659.66</v>
      </c>
      <c r="S186" s="20">
        <v>152801.44</v>
      </c>
      <c r="T186" s="20">
        <v>546.79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153348.23000000001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58709.77</v>
      </c>
      <c r="AV186" s="20">
        <v>153348.23000000001</v>
      </c>
      <c r="AW186" s="21">
        <v>73</v>
      </c>
      <c r="AX186" s="21">
        <v>300</v>
      </c>
      <c r="AY186" s="20">
        <v>494483</v>
      </c>
      <c r="AZ186" s="20">
        <v>128053.35</v>
      </c>
      <c r="BA186" s="22">
        <v>90</v>
      </c>
      <c r="BB186" s="22">
        <v>86.2091417366277</v>
      </c>
      <c r="BC186" s="22">
        <v>10.16</v>
      </c>
      <c r="BD186" s="22"/>
      <c r="BE186" s="18" t="s">
        <v>1580</v>
      </c>
      <c r="BF186" s="15"/>
      <c r="BG186" s="18" t="s">
        <v>580</v>
      </c>
      <c r="BH186" s="18" t="s">
        <v>600</v>
      </c>
      <c r="BI186" s="18" t="s">
        <v>678</v>
      </c>
      <c r="BJ186" s="18" t="s">
        <v>1579</v>
      </c>
      <c r="BK186" s="16" t="s">
        <v>1</v>
      </c>
      <c r="BL186" s="22">
        <v>960559.57278736006</v>
      </c>
      <c r="BM186" s="16" t="s">
        <v>36</v>
      </c>
      <c r="BN186" s="22"/>
      <c r="BO186" s="1">
        <v>38280</v>
      </c>
      <c r="BP186" s="1">
        <v>47423</v>
      </c>
      <c r="BQ186" s="14" t="s">
        <v>1482</v>
      </c>
      <c r="BR186" s="14" t="s">
        <v>1759</v>
      </c>
      <c r="BS186" s="14">
        <v>44232</v>
      </c>
      <c r="BT186" s="14">
        <v>44862</v>
      </c>
      <c r="BU186" s="22">
        <v>25756.2</v>
      </c>
      <c r="BV186" s="22">
        <v>0</v>
      </c>
      <c r="BW186" s="22">
        <v>0</v>
      </c>
    </row>
    <row r="187" spans="1:75" s="2" customFormat="1" ht="18.2" customHeight="1" x14ac:dyDescent="0.15">
      <c r="A187" s="6">
        <v>185</v>
      </c>
      <c r="B187" s="7" t="s">
        <v>639</v>
      </c>
      <c r="C187" s="7" t="s">
        <v>35</v>
      </c>
      <c r="D187" s="8">
        <v>45170</v>
      </c>
      <c r="E187" s="9" t="s">
        <v>24</v>
      </c>
      <c r="F187" s="10">
        <v>152</v>
      </c>
      <c r="G187" s="10">
        <v>151</v>
      </c>
      <c r="H187" s="11">
        <v>96668.88</v>
      </c>
      <c r="I187" s="11">
        <v>77117.08</v>
      </c>
      <c r="J187" s="11">
        <v>0</v>
      </c>
      <c r="K187" s="11">
        <v>173785.96</v>
      </c>
      <c r="L187" s="11">
        <v>898.87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173785.96</v>
      </c>
      <c r="S187" s="11">
        <v>182570.36</v>
      </c>
      <c r="T187" s="11">
        <v>809.6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183379.96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78015.95</v>
      </c>
      <c r="AV187" s="11">
        <v>183379.96</v>
      </c>
      <c r="AW187" s="12">
        <v>76</v>
      </c>
      <c r="AX187" s="12">
        <v>300</v>
      </c>
      <c r="AY187" s="11">
        <v>735239</v>
      </c>
      <c r="AZ187" s="11">
        <v>187285.88</v>
      </c>
      <c r="BA187" s="13">
        <v>90</v>
      </c>
      <c r="BB187" s="13">
        <v>83.512629996452503</v>
      </c>
      <c r="BC187" s="13">
        <v>10.050000000000001</v>
      </c>
      <c r="BD187" s="13"/>
      <c r="BE187" s="9" t="s">
        <v>1580</v>
      </c>
      <c r="BF187" s="6"/>
      <c r="BG187" s="9" t="s">
        <v>580</v>
      </c>
      <c r="BH187" s="9" t="s">
        <v>600</v>
      </c>
      <c r="BI187" s="9" t="s">
        <v>679</v>
      </c>
      <c r="BJ187" s="9" t="s">
        <v>1579</v>
      </c>
      <c r="BK187" s="7" t="s">
        <v>1</v>
      </c>
      <c r="BL187" s="13">
        <v>1360934.53621216</v>
      </c>
      <c r="BM187" s="7" t="s">
        <v>36</v>
      </c>
      <c r="BN187" s="13"/>
      <c r="BO187" s="14">
        <v>38378</v>
      </c>
      <c r="BP187" s="14">
        <v>47515</v>
      </c>
      <c r="BQ187" s="14" t="s">
        <v>1465</v>
      </c>
      <c r="BR187" s="14" t="s">
        <v>1775</v>
      </c>
      <c r="BS187" s="14">
        <v>44232</v>
      </c>
      <c r="BT187" s="14">
        <v>44862</v>
      </c>
      <c r="BU187" s="13">
        <v>31909.68</v>
      </c>
      <c r="BV187" s="13">
        <v>0</v>
      </c>
      <c r="BW187" s="13">
        <v>0</v>
      </c>
    </row>
    <row r="188" spans="1:75" s="2" customFormat="1" ht="18.2" customHeight="1" x14ac:dyDescent="0.15">
      <c r="A188" s="15">
        <v>186</v>
      </c>
      <c r="B188" s="16" t="s">
        <v>639</v>
      </c>
      <c r="C188" s="16" t="s">
        <v>35</v>
      </c>
      <c r="D188" s="17">
        <v>45170</v>
      </c>
      <c r="E188" s="18" t="s">
        <v>1068</v>
      </c>
      <c r="F188" s="19">
        <v>0</v>
      </c>
      <c r="G188" s="19">
        <v>0</v>
      </c>
      <c r="H188" s="20">
        <v>56888.97</v>
      </c>
      <c r="I188" s="20">
        <v>0</v>
      </c>
      <c r="J188" s="20">
        <v>0</v>
      </c>
      <c r="K188" s="20">
        <v>56888.97</v>
      </c>
      <c r="L188" s="20">
        <v>498.23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56888.97</v>
      </c>
      <c r="S188" s="20">
        <v>0</v>
      </c>
      <c r="T188" s="20">
        <v>443.26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443.26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498.23</v>
      </c>
      <c r="AV188" s="20">
        <v>443.26</v>
      </c>
      <c r="AW188" s="21">
        <v>81</v>
      </c>
      <c r="AX188" s="21">
        <v>300</v>
      </c>
      <c r="AY188" s="20">
        <v>799400</v>
      </c>
      <c r="AZ188" s="20">
        <v>109057.59</v>
      </c>
      <c r="BA188" s="22">
        <v>50.65</v>
      </c>
      <c r="BB188" s="22">
        <v>26.421144374270501</v>
      </c>
      <c r="BC188" s="22">
        <v>9.35</v>
      </c>
      <c r="BD188" s="22"/>
      <c r="BE188" s="18" t="s">
        <v>1580</v>
      </c>
      <c r="BF188" s="15"/>
      <c r="BG188" s="18" t="s">
        <v>580</v>
      </c>
      <c r="BH188" s="18" t="s">
        <v>600</v>
      </c>
      <c r="BI188" s="18" t="s">
        <v>667</v>
      </c>
      <c r="BJ188" s="18" t="s">
        <v>3</v>
      </c>
      <c r="BK188" s="16" t="s">
        <v>1</v>
      </c>
      <c r="BL188" s="22">
        <v>445502.98541112</v>
      </c>
      <c r="BM188" s="16" t="s">
        <v>36</v>
      </c>
      <c r="BN188" s="22"/>
      <c r="BO188" s="1">
        <v>38520</v>
      </c>
      <c r="BP188" s="1">
        <v>47665</v>
      </c>
      <c r="BQ188" s="14" t="s">
        <v>1726</v>
      </c>
      <c r="BR188" s="14" t="s">
        <v>1748</v>
      </c>
      <c r="BS188" s="14" t="s">
        <v>1728</v>
      </c>
      <c r="BT188" s="14" t="s">
        <v>1728</v>
      </c>
      <c r="BU188" s="22">
        <v>118.76</v>
      </c>
      <c r="BV188" s="22">
        <v>0</v>
      </c>
      <c r="BW188" s="22">
        <v>0</v>
      </c>
    </row>
    <row r="189" spans="1:75" s="2" customFormat="1" ht="18.2" customHeight="1" x14ac:dyDescent="0.15">
      <c r="A189" s="6">
        <v>187</v>
      </c>
      <c r="B189" s="7" t="s">
        <v>639</v>
      </c>
      <c r="C189" s="7" t="s">
        <v>35</v>
      </c>
      <c r="D189" s="8">
        <v>45170</v>
      </c>
      <c r="E189" s="9" t="s">
        <v>262</v>
      </c>
      <c r="F189" s="10">
        <v>120</v>
      </c>
      <c r="G189" s="10">
        <v>119</v>
      </c>
      <c r="H189" s="11">
        <v>98611.32</v>
      </c>
      <c r="I189" s="11">
        <v>83874.52</v>
      </c>
      <c r="J189" s="11">
        <v>0</v>
      </c>
      <c r="K189" s="11">
        <v>182485.84</v>
      </c>
      <c r="L189" s="11">
        <v>1119.47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182485.84</v>
      </c>
      <c r="S189" s="11">
        <v>149626.62</v>
      </c>
      <c r="T189" s="11">
        <v>839.84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150466.46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84993.99</v>
      </c>
      <c r="AV189" s="11">
        <v>150466.46</v>
      </c>
      <c r="AW189" s="12">
        <v>65</v>
      </c>
      <c r="AX189" s="12">
        <v>300</v>
      </c>
      <c r="AY189" s="11">
        <v>795824.99</v>
      </c>
      <c r="AZ189" s="11">
        <v>211988.29</v>
      </c>
      <c r="BA189" s="13">
        <v>90</v>
      </c>
      <c r="BB189" s="13">
        <v>77.474683153489295</v>
      </c>
      <c r="BC189" s="13">
        <v>10.220000000000001</v>
      </c>
      <c r="BD189" s="13"/>
      <c r="BE189" s="9" t="s">
        <v>1580</v>
      </c>
      <c r="BF189" s="6"/>
      <c r="BG189" s="9" t="s">
        <v>580</v>
      </c>
      <c r="BH189" s="9" t="s">
        <v>600</v>
      </c>
      <c r="BI189" s="9" t="s">
        <v>677</v>
      </c>
      <c r="BJ189" s="9" t="s">
        <v>1579</v>
      </c>
      <c r="BK189" s="7" t="s">
        <v>1</v>
      </c>
      <c r="BL189" s="13">
        <v>1429064.1316806399</v>
      </c>
      <c r="BM189" s="7" t="s">
        <v>36</v>
      </c>
      <c r="BN189" s="13"/>
      <c r="BO189" s="14">
        <v>38030</v>
      </c>
      <c r="BP189" s="14">
        <v>47178</v>
      </c>
      <c r="BQ189" s="14" t="s">
        <v>1463</v>
      </c>
      <c r="BR189" s="14" t="s">
        <v>1745</v>
      </c>
      <c r="BS189" s="14">
        <v>44232</v>
      </c>
      <c r="BT189" s="14">
        <v>44862</v>
      </c>
      <c r="BU189" s="13">
        <v>28479.599999999999</v>
      </c>
      <c r="BV189" s="13">
        <v>0</v>
      </c>
      <c r="BW189" s="13">
        <v>0</v>
      </c>
    </row>
    <row r="190" spans="1:75" s="2" customFormat="1" ht="18.2" customHeight="1" x14ac:dyDescent="0.15">
      <c r="A190" s="15">
        <v>188</v>
      </c>
      <c r="B190" s="16" t="s">
        <v>639</v>
      </c>
      <c r="C190" s="16" t="s">
        <v>35</v>
      </c>
      <c r="D190" s="17">
        <v>45170</v>
      </c>
      <c r="E190" s="18" t="s">
        <v>209</v>
      </c>
      <c r="F190" s="19">
        <v>181</v>
      </c>
      <c r="G190" s="19">
        <v>180</v>
      </c>
      <c r="H190" s="20">
        <v>98326.84</v>
      </c>
      <c r="I190" s="20">
        <v>102949.5</v>
      </c>
      <c r="J190" s="20">
        <v>0</v>
      </c>
      <c r="K190" s="20">
        <v>201276.34</v>
      </c>
      <c r="L190" s="20">
        <v>1102.4000000000001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201276.34</v>
      </c>
      <c r="S190" s="20">
        <v>244597.65</v>
      </c>
      <c r="T190" s="20">
        <v>817.75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245415.4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104051.9</v>
      </c>
      <c r="AV190" s="20">
        <v>245415.4</v>
      </c>
      <c r="AW190" s="21">
        <v>66</v>
      </c>
      <c r="AX190" s="21">
        <v>300</v>
      </c>
      <c r="AY190" s="20">
        <v>801051</v>
      </c>
      <c r="AZ190" s="20">
        <v>211635.51</v>
      </c>
      <c r="BA190" s="22">
        <v>90</v>
      </c>
      <c r="BB190" s="22">
        <v>85.594665091883698</v>
      </c>
      <c r="BC190" s="22">
        <v>9.98</v>
      </c>
      <c r="BD190" s="22"/>
      <c r="BE190" s="18" t="s">
        <v>1580</v>
      </c>
      <c r="BF190" s="15"/>
      <c r="BG190" s="18" t="s">
        <v>580</v>
      </c>
      <c r="BH190" s="18" t="s">
        <v>600</v>
      </c>
      <c r="BI190" s="18" t="s">
        <v>677</v>
      </c>
      <c r="BJ190" s="18" t="s">
        <v>1579</v>
      </c>
      <c r="BK190" s="16" t="s">
        <v>1</v>
      </c>
      <c r="BL190" s="22">
        <v>1576214.3410686399</v>
      </c>
      <c r="BM190" s="16" t="s">
        <v>36</v>
      </c>
      <c r="BN190" s="22"/>
      <c r="BO190" s="1">
        <v>38072</v>
      </c>
      <c r="BP190" s="1">
        <v>47209</v>
      </c>
      <c r="BQ190" s="14" t="s">
        <v>1858</v>
      </c>
      <c r="BR190" s="14" t="s">
        <v>1859</v>
      </c>
      <c r="BS190" s="14">
        <v>43262</v>
      </c>
      <c r="BT190" s="14">
        <v>43892</v>
      </c>
      <c r="BU190" s="22">
        <v>42795.48</v>
      </c>
      <c r="BV190" s="22">
        <v>0</v>
      </c>
      <c r="BW190" s="22">
        <v>0</v>
      </c>
    </row>
    <row r="191" spans="1:75" s="2" customFormat="1" ht="18.2" customHeight="1" x14ac:dyDescent="0.15">
      <c r="A191" s="6">
        <v>189</v>
      </c>
      <c r="B191" s="7" t="s">
        <v>639</v>
      </c>
      <c r="C191" s="7" t="s">
        <v>35</v>
      </c>
      <c r="D191" s="8">
        <v>45170</v>
      </c>
      <c r="E191" s="9" t="s">
        <v>492</v>
      </c>
      <c r="F191" s="10">
        <v>101</v>
      </c>
      <c r="G191" s="10">
        <v>100</v>
      </c>
      <c r="H191" s="11">
        <v>61138.23</v>
      </c>
      <c r="I191" s="11">
        <v>42056.45</v>
      </c>
      <c r="J191" s="11">
        <v>0</v>
      </c>
      <c r="K191" s="11">
        <v>103194.68</v>
      </c>
      <c r="L191" s="11">
        <v>620.49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103194.68</v>
      </c>
      <c r="S191" s="11">
        <v>72740.149999999994</v>
      </c>
      <c r="T191" s="11">
        <v>516.11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73256.259999999995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42676.94</v>
      </c>
      <c r="AV191" s="11">
        <v>73256.259999999995</v>
      </c>
      <c r="AW191" s="12">
        <v>71</v>
      </c>
      <c r="AX191" s="12">
        <v>300</v>
      </c>
      <c r="AY191" s="11">
        <v>471283</v>
      </c>
      <c r="AZ191" s="11">
        <v>123829.07</v>
      </c>
      <c r="BA191" s="13">
        <v>90</v>
      </c>
      <c r="BB191" s="13">
        <v>75.002753392236599</v>
      </c>
      <c r="BC191" s="13">
        <v>10.130000000000001</v>
      </c>
      <c r="BD191" s="13"/>
      <c r="BE191" s="9" t="s">
        <v>1580</v>
      </c>
      <c r="BF191" s="6"/>
      <c r="BG191" s="9" t="s">
        <v>580</v>
      </c>
      <c r="BH191" s="9" t="s">
        <v>600</v>
      </c>
      <c r="BI191" s="9" t="s">
        <v>677</v>
      </c>
      <c r="BJ191" s="9" t="s">
        <v>1579</v>
      </c>
      <c r="BK191" s="7" t="s">
        <v>1</v>
      </c>
      <c r="BL191" s="13">
        <v>808127.44576927996</v>
      </c>
      <c r="BM191" s="7" t="s">
        <v>36</v>
      </c>
      <c r="BN191" s="13"/>
      <c r="BO191" s="14">
        <v>38219</v>
      </c>
      <c r="BP191" s="14">
        <v>47362</v>
      </c>
      <c r="BQ191" s="14" t="s">
        <v>1460</v>
      </c>
      <c r="BR191" s="14" t="s">
        <v>1755</v>
      </c>
      <c r="BS191" s="14">
        <v>44232</v>
      </c>
      <c r="BT191" s="14">
        <v>44862</v>
      </c>
      <c r="BU191" s="13">
        <v>14076.24</v>
      </c>
      <c r="BV191" s="13">
        <v>0</v>
      </c>
      <c r="BW191" s="13">
        <v>0</v>
      </c>
    </row>
    <row r="192" spans="1:75" s="2" customFormat="1" ht="18.2" customHeight="1" x14ac:dyDescent="0.15">
      <c r="A192" s="15">
        <v>190</v>
      </c>
      <c r="B192" s="16" t="s">
        <v>639</v>
      </c>
      <c r="C192" s="16" t="s">
        <v>35</v>
      </c>
      <c r="D192" s="17">
        <v>45170</v>
      </c>
      <c r="E192" s="18" t="s">
        <v>21</v>
      </c>
      <c r="F192" s="19">
        <v>172</v>
      </c>
      <c r="G192" s="19">
        <v>171</v>
      </c>
      <c r="H192" s="20">
        <v>91107.55</v>
      </c>
      <c r="I192" s="20">
        <v>91786.62</v>
      </c>
      <c r="J192" s="20">
        <v>0</v>
      </c>
      <c r="K192" s="20">
        <v>182894.17</v>
      </c>
      <c r="L192" s="20">
        <v>990.87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182894.17</v>
      </c>
      <c r="S192" s="20">
        <v>205573.86</v>
      </c>
      <c r="T192" s="20">
        <v>737.97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206311.83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92777.49</v>
      </c>
      <c r="AV192" s="20">
        <v>206311.83</v>
      </c>
      <c r="AW192" s="21">
        <v>68</v>
      </c>
      <c r="AX192" s="21">
        <v>300</v>
      </c>
      <c r="AY192" s="20">
        <v>739379</v>
      </c>
      <c r="AZ192" s="20">
        <v>194461.41</v>
      </c>
      <c r="BA192" s="22">
        <v>90</v>
      </c>
      <c r="BB192" s="22">
        <v>84.646487444475497</v>
      </c>
      <c r="BC192" s="22">
        <v>9.7200000000000006</v>
      </c>
      <c r="BD192" s="22"/>
      <c r="BE192" s="18" t="s">
        <v>1580</v>
      </c>
      <c r="BF192" s="15"/>
      <c r="BG192" s="18" t="s">
        <v>580</v>
      </c>
      <c r="BH192" s="18" t="s">
        <v>600</v>
      </c>
      <c r="BI192" s="18" t="s">
        <v>677</v>
      </c>
      <c r="BJ192" s="18" t="s">
        <v>1579</v>
      </c>
      <c r="BK192" s="16" t="s">
        <v>1</v>
      </c>
      <c r="BL192" s="22">
        <v>1432261.8031103199</v>
      </c>
      <c r="BM192" s="16" t="s">
        <v>36</v>
      </c>
      <c r="BN192" s="22"/>
      <c r="BO192" s="1">
        <v>38133</v>
      </c>
      <c r="BP192" s="1">
        <v>47270</v>
      </c>
      <c r="BQ192" s="14" t="s">
        <v>1868</v>
      </c>
      <c r="BR192" s="14" t="s">
        <v>1869</v>
      </c>
      <c r="BS192" s="14">
        <v>44232</v>
      </c>
      <c r="BT192" s="14">
        <v>44862</v>
      </c>
      <c r="BU192" s="22">
        <v>37072.17</v>
      </c>
      <c r="BV192" s="22">
        <v>0</v>
      </c>
      <c r="BW192" s="22">
        <v>0</v>
      </c>
    </row>
    <row r="193" spans="1:75" s="2" customFormat="1" ht="18.2" customHeight="1" x14ac:dyDescent="0.15">
      <c r="A193" s="6">
        <v>191</v>
      </c>
      <c r="B193" s="7" t="s">
        <v>639</v>
      </c>
      <c r="C193" s="7" t="s">
        <v>35</v>
      </c>
      <c r="D193" s="8">
        <v>45170</v>
      </c>
      <c r="E193" s="9" t="s">
        <v>1069</v>
      </c>
      <c r="F193" s="10">
        <v>0</v>
      </c>
      <c r="G193" s="10">
        <v>0</v>
      </c>
      <c r="H193" s="11">
        <v>87391.47</v>
      </c>
      <c r="I193" s="11">
        <v>0</v>
      </c>
      <c r="J193" s="11">
        <v>0</v>
      </c>
      <c r="K193" s="11">
        <v>87391.47</v>
      </c>
      <c r="L193" s="11">
        <v>932.47</v>
      </c>
      <c r="M193" s="11">
        <v>0</v>
      </c>
      <c r="N193" s="11">
        <v>0</v>
      </c>
      <c r="O193" s="11">
        <v>932.47</v>
      </c>
      <c r="P193" s="11">
        <v>0</v>
      </c>
      <c r="Q193" s="11">
        <v>0</v>
      </c>
      <c r="R193" s="11">
        <v>86459</v>
      </c>
      <c r="S193" s="11">
        <v>0</v>
      </c>
      <c r="T193" s="11">
        <v>708.6</v>
      </c>
      <c r="U193" s="11">
        <v>0</v>
      </c>
      <c r="V193" s="11">
        <v>0</v>
      </c>
      <c r="W193" s="11">
        <v>708.6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-31.02</v>
      </c>
      <c r="AG193" s="11">
        <v>87.82</v>
      </c>
      <c r="AH193" s="11">
        <v>115.49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0.05</v>
      </c>
      <c r="AS193" s="11">
        <v>3.0647000000000001E-2</v>
      </c>
      <c r="AT193" s="11">
        <f t="shared" si="2"/>
        <v>1813.2793529999999</v>
      </c>
      <c r="AU193" s="11">
        <v>0</v>
      </c>
      <c r="AV193" s="11">
        <v>0</v>
      </c>
      <c r="AW193" s="12">
        <v>69</v>
      </c>
      <c r="AX193" s="12">
        <v>300</v>
      </c>
      <c r="AY193" s="11">
        <v>698891</v>
      </c>
      <c r="AZ193" s="11">
        <v>184443.76</v>
      </c>
      <c r="BA193" s="13">
        <v>90</v>
      </c>
      <c r="BB193" s="13">
        <v>42.187981854197702</v>
      </c>
      <c r="BC193" s="13">
        <v>9.73</v>
      </c>
      <c r="BD193" s="13"/>
      <c r="BE193" s="9" t="s">
        <v>1580</v>
      </c>
      <c r="BF193" s="6"/>
      <c r="BG193" s="9" t="s">
        <v>580</v>
      </c>
      <c r="BH193" s="9" t="s">
        <v>600</v>
      </c>
      <c r="BI193" s="9" t="s">
        <v>677</v>
      </c>
      <c r="BJ193" s="9" t="s">
        <v>3</v>
      </c>
      <c r="BK193" s="7" t="s">
        <v>1</v>
      </c>
      <c r="BL193" s="13">
        <v>677068.72906399996</v>
      </c>
      <c r="BM193" s="7" t="s">
        <v>36</v>
      </c>
      <c r="BN193" s="13"/>
      <c r="BO193" s="14">
        <v>38155</v>
      </c>
      <c r="BP193" s="14">
        <v>47300</v>
      </c>
      <c r="BQ193" s="14" t="s">
        <v>1455</v>
      </c>
      <c r="BR193" s="14" t="s">
        <v>1758</v>
      </c>
      <c r="BS193" s="14" t="s">
        <v>1728</v>
      </c>
      <c r="BT193" s="14" t="s">
        <v>1728</v>
      </c>
      <c r="BU193" s="13">
        <v>0</v>
      </c>
      <c r="BV193" s="13">
        <v>0</v>
      </c>
      <c r="BW193" s="13">
        <v>0</v>
      </c>
    </row>
    <row r="194" spans="1:75" s="2" customFormat="1" ht="18.2" customHeight="1" x14ac:dyDescent="0.15">
      <c r="A194" s="15">
        <v>192</v>
      </c>
      <c r="B194" s="16" t="s">
        <v>639</v>
      </c>
      <c r="C194" s="16" t="s">
        <v>35</v>
      </c>
      <c r="D194" s="17">
        <v>45170</v>
      </c>
      <c r="E194" s="18" t="s">
        <v>165</v>
      </c>
      <c r="F194" s="19">
        <v>146</v>
      </c>
      <c r="G194" s="19">
        <v>145</v>
      </c>
      <c r="H194" s="20">
        <v>68416.490000000005</v>
      </c>
      <c r="I194" s="20">
        <v>60106.559999999998</v>
      </c>
      <c r="J194" s="20">
        <v>0</v>
      </c>
      <c r="K194" s="20">
        <v>128523.05</v>
      </c>
      <c r="L194" s="20">
        <v>711.48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128523.05</v>
      </c>
      <c r="S194" s="20">
        <v>126593.86</v>
      </c>
      <c r="T194" s="20">
        <v>567.29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127161.15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60818.04</v>
      </c>
      <c r="AV194" s="20">
        <v>127161.15</v>
      </c>
      <c r="AW194" s="21">
        <v>70</v>
      </c>
      <c r="AX194" s="21">
        <v>300</v>
      </c>
      <c r="AY194" s="20">
        <v>536633</v>
      </c>
      <c r="AZ194" s="20">
        <v>141272.99</v>
      </c>
      <c r="BA194" s="22">
        <v>90</v>
      </c>
      <c r="BB194" s="22">
        <v>81.877466456963901</v>
      </c>
      <c r="BC194" s="22">
        <v>9.9499999999999993</v>
      </c>
      <c r="BD194" s="22"/>
      <c r="BE194" s="18" t="s">
        <v>1580</v>
      </c>
      <c r="BF194" s="15"/>
      <c r="BG194" s="18" t="s">
        <v>580</v>
      </c>
      <c r="BH194" s="18" t="s">
        <v>600</v>
      </c>
      <c r="BI194" s="18" t="s">
        <v>677</v>
      </c>
      <c r="BJ194" s="18" t="s">
        <v>1579</v>
      </c>
      <c r="BK194" s="16" t="s">
        <v>1</v>
      </c>
      <c r="BL194" s="22">
        <v>1006476.3427628</v>
      </c>
      <c r="BM194" s="16" t="s">
        <v>36</v>
      </c>
      <c r="BN194" s="22"/>
      <c r="BO194" s="1">
        <v>38196</v>
      </c>
      <c r="BP194" s="1">
        <v>47331</v>
      </c>
      <c r="BQ194" s="14" t="s">
        <v>1454</v>
      </c>
      <c r="BR194" s="14" t="s">
        <v>1763</v>
      </c>
      <c r="BS194" s="14">
        <v>43867</v>
      </c>
      <c r="BT194" s="14">
        <v>44497</v>
      </c>
      <c r="BU194" s="22">
        <v>23051.07</v>
      </c>
      <c r="BV194" s="22">
        <v>0</v>
      </c>
      <c r="BW194" s="22">
        <v>0</v>
      </c>
    </row>
    <row r="195" spans="1:75" s="2" customFormat="1" ht="18.2" customHeight="1" x14ac:dyDescent="0.15">
      <c r="A195" s="6">
        <v>193</v>
      </c>
      <c r="B195" s="7" t="s">
        <v>639</v>
      </c>
      <c r="C195" s="7" t="s">
        <v>35</v>
      </c>
      <c r="D195" s="8">
        <v>45170</v>
      </c>
      <c r="E195" s="9" t="s">
        <v>429</v>
      </c>
      <c r="F195" s="10">
        <v>148</v>
      </c>
      <c r="G195" s="10">
        <v>147</v>
      </c>
      <c r="H195" s="11">
        <v>70017</v>
      </c>
      <c r="I195" s="11">
        <v>59927.48</v>
      </c>
      <c r="J195" s="11">
        <v>0</v>
      </c>
      <c r="K195" s="11">
        <v>129944.48</v>
      </c>
      <c r="L195" s="11">
        <v>710.71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129944.48</v>
      </c>
      <c r="S195" s="11">
        <v>132734.48000000001</v>
      </c>
      <c r="T195" s="11">
        <v>591.05999999999995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133325.54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AQ195-AR195-AS195+AP195+AO195+AN195+AL195+AI195+AH195+AG195+AF195+AA195+W195+V195+Q195+P195+O195+N195-J195</f>
        <v>0</v>
      </c>
      <c r="AU195" s="11">
        <v>60638.19</v>
      </c>
      <c r="AV195" s="11">
        <v>133325.54</v>
      </c>
      <c r="AW195" s="12">
        <v>71</v>
      </c>
      <c r="AX195" s="12">
        <v>300</v>
      </c>
      <c r="AY195" s="11">
        <v>539688</v>
      </c>
      <c r="AZ195" s="11">
        <v>141823.03</v>
      </c>
      <c r="BA195" s="13">
        <v>90</v>
      </c>
      <c r="BB195" s="13">
        <v>82.461947118179594</v>
      </c>
      <c r="BC195" s="13">
        <v>10.130000000000001</v>
      </c>
      <c r="BD195" s="13"/>
      <c r="BE195" s="9" t="s">
        <v>1580</v>
      </c>
      <c r="BF195" s="6"/>
      <c r="BG195" s="9" t="s">
        <v>580</v>
      </c>
      <c r="BH195" s="9" t="s">
        <v>600</v>
      </c>
      <c r="BI195" s="9" t="s">
        <v>677</v>
      </c>
      <c r="BJ195" s="9" t="s">
        <v>1579</v>
      </c>
      <c r="BK195" s="7" t="s">
        <v>1</v>
      </c>
      <c r="BL195" s="13">
        <v>1017607.69755008</v>
      </c>
      <c r="BM195" s="7" t="s">
        <v>36</v>
      </c>
      <c r="BN195" s="13"/>
      <c r="BO195" s="14">
        <v>38217</v>
      </c>
      <c r="BP195" s="14">
        <v>47362</v>
      </c>
      <c r="BQ195" s="14" t="s">
        <v>1458</v>
      </c>
      <c r="BR195" s="14" t="s">
        <v>1752</v>
      </c>
      <c r="BS195" s="14">
        <v>44232</v>
      </c>
      <c r="BT195" s="14">
        <v>44862</v>
      </c>
      <c r="BU195" s="13">
        <v>23589.68</v>
      </c>
      <c r="BV195" s="13">
        <v>0</v>
      </c>
      <c r="BW195" s="13">
        <v>0</v>
      </c>
    </row>
    <row r="196" spans="1:75" s="2" customFormat="1" ht="18.2" customHeight="1" x14ac:dyDescent="0.15">
      <c r="A196" s="15">
        <v>194</v>
      </c>
      <c r="B196" s="16" t="s">
        <v>639</v>
      </c>
      <c r="C196" s="16" t="s">
        <v>35</v>
      </c>
      <c r="D196" s="17">
        <v>45170</v>
      </c>
      <c r="E196" s="18" t="s">
        <v>394</v>
      </c>
      <c r="F196" s="19">
        <v>177</v>
      </c>
      <c r="G196" s="19">
        <v>176</v>
      </c>
      <c r="H196" s="20">
        <v>75011.88</v>
      </c>
      <c r="I196" s="20">
        <v>66400.7</v>
      </c>
      <c r="J196" s="20">
        <v>0</v>
      </c>
      <c r="K196" s="20">
        <v>141412.57999999999</v>
      </c>
      <c r="L196" s="20">
        <v>722.03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141412.57999999999</v>
      </c>
      <c r="S196" s="20">
        <v>172926.31</v>
      </c>
      <c r="T196" s="20">
        <v>630.1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173556.41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67122.73</v>
      </c>
      <c r="AV196" s="20">
        <v>173556.41</v>
      </c>
      <c r="AW196" s="21">
        <v>74</v>
      </c>
      <c r="AX196" s="21">
        <v>300</v>
      </c>
      <c r="AY196" s="20">
        <v>574400</v>
      </c>
      <c r="AZ196" s="20">
        <v>147879.42000000001</v>
      </c>
      <c r="BA196" s="22">
        <v>90</v>
      </c>
      <c r="BB196" s="22">
        <v>86.064255594186093</v>
      </c>
      <c r="BC196" s="22">
        <v>10.08</v>
      </c>
      <c r="BD196" s="22"/>
      <c r="BE196" s="18" t="s">
        <v>1580</v>
      </c>
      <c r="BF196" s="15"/>
      <c r="BG196" s="18" t="s">
        <v>580</v>
      </c>
      <c r="BH196" s="18" t="s">
        <v>600</v>
      </c>
      <c r="BI196" s="18" t="s">
        <v>679</v>
      </c>
      <c r="BJ196" s="18" t="s">
        <v>1579</v>
      </c>
      <c r="BK196" s="16" t="s">
        <v>1</v>
      </c>
      <c r="BL196" s="22">
        <v>1107415.48958768</v>
      </c>
      <c r="BM196" s="16" t="s">
        <v>36</v>
      </c>
      <c r="BN196" s="22"/>
      <c r="BO196" s="1">
        <v>38302</v>
      </c>
      <c r="BP196" s="1">
        <v>47453</v>
      </c>
      <c r="BQ196" s="14" t="s">
        <v>1883</v>
      </c>
      <c r="BR196" s="14" t="s">
        <v>1884</v>
      </c>
      <c r="BS196" s="14">
        <v>44232</v>
      </c>
      <c r="BT196" s="14">
        <v>44862</v>
      </c>
      <c r="BU196" s="22">
        <v>29339.71</v>
      </c>
      <c r="BV196" s="22">
        <v>0</v>
      </c>
      <c r="BW196" s="22">
        <v>0</v>
      </c>
    </row>
    <row r="197" spans="1:75" s="2" customFormat="1" ht="18.2" customHeight="1" x14ac:dyDescent="0.15">
      <c r="A197" s="6">
        <v>195</v>
      </c>
      <c r="B197" s="7" t="s">
        <v>639</v>
      </c>
      <c r="C197" s="7" t="s">
        <v>35</v>
      </c>
      <c r="D197" s="8">
        <v>45170</v>
      </c>
      <c r="E197" s="9" t="s">
        <v>462</v>
      </c>
      <c r="F197" s="10">
        <v>119</v>
      </c>
      <c r="G197" s="10">
        <v>118</v>
      </c>
      <c r="H197" s="11">
        <v>68689.710000000006</v>
      </c>
      <c r="I197" s="11">
        <v>58083.7</v>
      </c>
      <c r="J197" s="11">
        <v>0</v>
      </c>
      <c r="K197" s="11">
        <v>126773.41</v>
      </c>
      <c r="L197" s="11">
        <v>773.92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126773.41</v>
      </c>
      <c r="S197" s="11">
        <v>102674.59</v>
      </c>
      <c r="T197" s="11">
        <v>576.99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103251.58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58857.62</v>
      </c>
      <c r="AV197" s="11">
        <v>103251.58</v>
      </c>
      <c r="AW197" s="12">
        <v>74</v>
      </c>
      <c r="AX197" s="12">
        <v>300</v>
      </c>
      <c r="AY197" s="11">
        <v>574400</v>
      </c>
      <c r="AZ197" s="11">
        <v>147746.34</v>
      </c>
      <c r="BA197" s="13">
        <v>90</v>
      </c>
      <c r="BB197" s="13">
        <v>77.224294693188298</v>
      </c>
      <c r="BC197" s="13">
        <v>10.08</v>
      </c>
      <c r="BD197" s="13"/>
      <c r="BE197" s="9" t="s">
        <v>1580</v>
      </c>
      <c r="BF197" s="6"/>
      <c r="BG197" s="9" t="s">
        <v>580</v>
      </c>
      <c r="BH197" s="9" t="s">
        <v>600</v>
      </c>
      <c r="BI197" s="9" t="s">
        <v>679</v>
      </c>
      <c r="BJ197" s="9" t="s">
        <v>1579</v>
      </c>
      <c r="BK197" s="7" t="s">
        <v>1</v>
      </c>
      <c r="BL197" s="13">
        <v>992774.74395736004</v>
      </c>
      <c r="BM197" s="7" t="s">
        <v>36</v>
      </c>
      <c r="BN197" s="13"/>
      <c r="BO197" s="14">
        <v>38310</v>
      </c>
      <c r="BP197" s="14">
        <v>47453</v>
      </c>
      <c r="BQ197" s="14" t="s">
        <v>1852</v>
      </c>
      <c r="BR197" s="14" t="s">
        <v>1853</v>
      </c>
      <c r="BS197" s="14">
        <v>44232</v>
      </c>
      <c r="BT197" s="14">
        <v>44862</v>
      </c>
      <c r="BU197" s="13">
        <v>18906.75</v>
      </c>
      <c r="BV197" s="13">
        <v>0</v>
      </c>
      <c r="BW197" s="13">
        <v>0</v>
      </c>
    </row>
    <row r="198" spans="1:75" s="2" customFormat="1" ht="18.2" customHeight="1" x14ac:dyDescent="0.15">
      <c r="A198" s="15">
        <v>196</v>
      </c>
      <c r="B198" s="16" t="s">
        <v>639</v>
      </c>
      <c r="C198" s="16" t="s">
        <v>35</v>
      </c>
      <c r="D198" s="17">
        <v>45170</v>
      </c>
      <c r="E198" s="18" t="s">
        <v>16</v>
      </c>
      <c r="F198" s="19">
        <v>147</v>
      </c>
      <c r="G198" s="19">
        <v>146</v>
      </c>
      <c r="H198" s="20">
        <v>72731.03</v>
      </c>
      <c r="I198" s="20">
        <v>57789.46</v>
      </c>
      <c r="J198" s="20">
        <v>0</v>
      </c>
      <c r="K198" s="20">
        <v>130520.49</v>
      </c>
      <c r="L198" s="20">
        <v>687.03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130520.49</v>
      </c>
      <c r="S198" s="20">
        <v>133279.67000000001</v>
      </c>
      <c r="T198" s="20">
        <v>612.76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133892.43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11">
        <f t="shared" si="3"/>
        <v>0</v>
      </c>
      <c r="AU198" s="20">
        <v>58476.49</v>
      </c>
      <c r="AV198" s="20">
        <v>133892.43</v>
      </c>
      <c r="AW198" s="21">
        <v>75</v>
      </c>
      <c r="AX198" s="21">
        <v>300</v>
      </c>
      <c r="AY198" s="20">
        <v>553637</v>
      </c>
      <c r="AZ198" s="20">
        <v>141825.75</v>
      </c>
      <c r="BA198" s="22">
        <v>90</v>
      </c>
      <c r="BB198" s="22">
        <v>82.825890926013102</v>
      </c>
      <c r="BC198" s="22">
        <v>10.11</v>
      </c>
      <c r="BD198" s="22"/>
      <c r="BE198" s="18" t="s">
        <v>1580</v>
      </c>
      <c r="BF198" s="15"/>
      <c r="BG198" s="18" t="s">
        <v>580</v>
      </c>
      <c r="BH198" s="18" t="s">
        <v>600</v>
      </c>
      <c r="BI198" s="18" t="s">
        <v>679</v>
      </c>
      <c r="BJ198" s="18" t="s">
        <v>1579</v>
      </c>
      <c r="BK198" s="16" t="s">
        <v>1</v>
      </c>
      <c r="BL198" s="22">
        <v>1022118.48715704</v>
      </c>
      <c r="BM198" s="16" t="s">
        <v>36</v>
      </c>
      <c r="BN198" s="22"/>
      <c r="BO198" s="1">
        <v>38324</v>
      </c>
      <c r="BP198" s="1">
        <v>47484</v>
      </c>
      <c r="BQ198" s="14" t="s">
        <v>1535</v>
      </c>
      <c r="BR198" s="14" t="s">
        <v>1778</v>
      </c>
      <c r="BS198" s="14">
        <v>44232</v>
      </c>
      <c r="BT198" s="14">
        <v>44862</v>
      </c>
      <c r="BU198" s="22">
        <v>23418.04</v>
      </c>
      <c r="BV198" s="22">
        <v>0</v>
      </c>
      <c r="BW198" s="22">
        <v>0</v>
      </c>
    </row>
    <row r="199" spans="1:75" s="2" customFormat="1" ht="18.2" customHeight="1" x14ac:dyDescent="0.15">
      <c r="A199" s="6">
        <v>197</v>
      </c>
      <c r="B199" s="7" t="s">
        <v>639</v>
      </c>
      <c r="C199" s="7" t="s">
        <v>35</v>
      </c>
      <c r="D199" s="8">
        <v>45170</v>
      </c>
      <c r="E199" s="9" t="s">
        <v>496</v>
      </c>
      <c r="F199" s="10">
        <v>140</v>
      </c>
      <c r="G199" s="10">
        <v>139</v>
      </c>
      <c r="H199" s="11">
        <v>75639.38</v>
      </c>
      <c r="I199" s="11">
        <v>58606.21</v>
      </c>
      <c r="J199" s="11">
        <v>0</v>
      </c>
      <c r="K199" s="11">
        <v>134245.59</v>
      </c>
      <c r="L199" s="11">
        <v>714.51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134245.59</v>
      </c>
      <c r="S199" s="11">
        <v>130641.59</v>
      </c>
      <c r="T199" s="11">
        <v>637.26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131278.85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59320.72</v>
      </c>
      <c r="AV199" s="11">
        <v>131278.85</v>
      </c>
      <c r="AW199" s="12">
        <v>75</v>
      </c>
      <c r="AX199" s="12">
        <v>300</v>
      </c>
      <c r="AY199" s="11">
        <v>578082</v>
      </c>
      <c r="AZ199" s="11">
        <v>147497.49</v>
      </c>
      <c r="BA199" s="13">
        <v>90</v>
      </c>
      <c r="BB199" s="13">
        <v>81.913957315477006</v>
      </c>
      <c r="BC199" s="13">
        <v>10.11</v>
      </c>
      <c r="BD199" s="13"/>
      <c r="BE199" s="9" t="s">
        <v>1580</v>
      </c>
      <c r="BF199" s="6"/>
      <c r="BG199" s="9" t="s">
        <v>580</v>
      </c>
      <c r="BH199" s="9" t="s">
        <v>600</v>
      </c>
      <c r="BI199" s="9" t="s">
        <v>679</v>
      </c>
      <c r="BJ199" s="9" t="s">
        <v>1579</v>
      </c>
      <c r="BK199" s="7" t="s">
        <v>1</v>
      </c>
      <c r="BL199" s="13">
        <v>1051290.1028666401</v>
      </c>
      <c r="BM199" s="7" t="s">
        <v>36</v>
      </c>
      <c r="BN199" s="13"/>
      <c r="BO199" s="14">
        <v>38337</v>
      </c>
      <c r="BP199" s="14">
        <v>47484</v>
      </c>
      <c r="BQ199" s="14" t="s">
        <v>1503</v>
      </c>
      <c r="BR199" s="14" t="s">
        <v>1764</v>
      </c>
      <c r="BS199" s="14">
        <v>44232</v>
      </c>
      <c r="BT199" s="14">
        <v>44862</v>
      </c>
      <c r="BU199" s="13">
        <v>23201.48</v>
      </c>
      <c r="BV199" s="13">
        <v>0</v>
      </c>
      <c r="BW199" s="13">
        <v>0</v>
      </c>
    </row>
    <row r="200" spans="1:75" s="2" customFormat="1" ht="18.2" customHeight="1" x14ac:dyDescent="0.15">
      <c r="A200" s="15">
        <v>198</v>
      </c>
      <c r="B200" s="16" t="s">
        <v>639</v>
      </c>
      <c r="C200" s="16" t="s">
        <v>35</v>
      </c>
      <c r="D200" s="17">
        <v>45170</v>
      </c>
      <c r="E200" s="18" t="s">
        <v>15</v>
      </c>
      <c r="F200" s="19">
        <v>151</v>
      </c>
      <c r="G200" s="19">
        <v>150</v>
      </c>
      <c r="H200" s="20">
        <v>72376.27</v>
      </c>
      <c r="I200" s="20">
        <v>57550.400000000001</v>
      </c>
      <c r="J200" s="20">
        <v>0</v>
      </c>
      <c r="K200" s="20">
        <v>129926.67</v>
      </c>
      <c r="L200" s="20">
        <v>673.01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129926.67</v>
      </c>
      <c r="S200" s="20">
        <v>135602.76</v>
      </c>
      <c r="T200" s="20">
        <v>606.15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136208.91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58223.41</v>
      </c>
      <c r="AV200" s="20">
        <v>136208.91</v>
      </c>
      <c r="AW200" s="21">
        <v>76</v>
      </c>
      <c r="AX200" s="21">
        <v>300</v>
      </c>
      <c r="AY200" s="20">
        <v>551036</v>
      </c>
      <c r="AZ200" s="20">
        <v>140223.85999999999</v>
      </c>
      <c r="BA200" s="22">
        <v>90</v>
      </c>
      <c r="BB200" s="22">
        <v>83.390945734912805</v>
      </c>
      <c r="BC200" s="22">
        <v>10.050000000000001</v>
      </c>
      <c r="BD200" s="22"/>
      <c r="BE200" s="18" t="s">
        <v>1580</v>
      </c>
      <c r="BF200" s="15"/>
      <c r="BG200" s="18" t="s">
        <v>580</v>
      </c>
      <c r="BH200" s="18" t="s">
        <v>600</v>
      </c>
      <c r="BI200" s="18" t="s">
        <v>679</v>
      </c>
      <c r="BJ200" s="18" t="s">
        <v>1579</v>
      </c>
      <c r="BK200" s="16" t="s">
        <v>1</v>
      </c>
      <c r="BL200" s="22">
        <v>1017468.22573032</v>
      </c>
      <c r="BM200" s="16" t="s">
        <v>36</v>
      </c>
      <c r="BN200" s="22"/>
      <c r="BO200" s="1">
        <v>38358</v>
      </c>
      <c r="BP200" s="1">
        <v>47515</v>
      </c>
      <c r="BQ200" s="14" t="s">
        <v>1464</v>
      </c>
      <c r="BR200" s="14" t="s">
        <v>1772</v>
      </c>
      <c r="BS200" s="14">
        <v>43262</v>
      </c>
      <c r="BT200" s="14">
        <v>43892</v>
      </c>
      <c r="BU200" s="22">
        <v>23733.279999999999</v>
      </c>
      <c r="BV200" s="22">
        <v>0</v>
      </c>
      <c r="BW200" s="22">
        <v>0</v>
      </c>
    </row>
    <row r="201" spans="1:75" s="2" customFormat="1" ht="18.2" customHeight="1" x14ac:dyDescent="0.15">
      <c r="A201" s="6">
        <v>199</v>
      </c>
      <c r="B201" s="7" t="s">
        <v>639</v>
      </c>
      <c r="C201" s="7" t="s">
        <v>35</v>
      </c>
      <c r="D201" s="8">
        <v>45170</v>
      </c>
      <c r="E201" s="9" t="s">
        <v>430</v>
      </c>
      <c r="F201" s="10">
        <v>147</v>
      </c>
      <c r="G201" s="10">
        <v>146</v>
      </c>
      <c r="H201" s="11">
        <v>73175.25</v>
      </c>
      <c r="I201" s="11">
        <v>56933.73</v>
      </c>
      <c r="J201" s="11">
        <v>0</v>
      </c>
      <c r="K201" s="11">
        <v>130108.98</v>
      </c>
      <c r="L201" s="11">
        <v>671.24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130108.98</v>
      </c>
      <c r="S201" s="11">
        <v>130839.66</v>
      </c>
      <c r="T201" s="11">
        <v>606.13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131445.79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57604.97</v>
      </c>
      <c r="AV201" s="11">
        <v>131445.79</v>
      </c>
      <c r="AW201" s="12">
        <v>77</v>
      </c>
      <c r="AX201" s="12">
        <v>300</v>
      </c>
      <c r="AY201" s="11">
        <v>554828</v>
      </c>
      <c r="AZ201" s="11">
        <v>141227.87</v>
      </c>
      <c r="BA201" s="13">
        <v>90</v>
      </c>
      <c r="BB201" s="13">
        <v>82.914287385343997</v>
      </c>
      <c r="BC201" s="13">
        <v>9.94</v>
      </c>
      <c r="BD201" s="13"/>
      <c r="BE201" s="9" t="s">
        <v>1580</v>
      </c>
      <c r="BF201" s="6"/>
      <c r="BG201" s="9" t="s">
        <v>580</v>
      </c>
      <c r="BH201" s="9" t="s">
        <v>600</v>
      </c>
      <c r="BI201" s="9" t="s">
        <v>679</v>
      </c>
      <c r="BJ201" s="9" t="s">
        <v>1579</v>
      </c>
      <c r="BK201" s="7" t="s">
        <v>1</v>
      </c>
      <c r="BL201" s="13">
        <v>1018895.91284208</v>
      </c>
      <c r="BM201" s="7" t="s">
        <v>36</v>
      </c>
      <c r="BN201" s="13"/>
      <c r="BO201" s="14">
        <v>38398</v>
      </c>
      <c r="BP201" s="14">
        <v>47543</v>
      </c>
      <c r="BQ201" s="14" t="s">
        <v>1470</v>
      </c>
      <c r="BR201" s="14" t="s">
        <v>1770</v>
      </c>
      <c r="BS201" s="14">
        <v>44232</v>
      </c>
      <c r="BT201" s="14">
        <v>44862</v>
      </c>
      <c r="BU201" s="13">
        <v>23194.560000000001</v>
      </c>
      <c r="BV201" s="13">
        <v>0</v>
      </c>
      <c r="BW201" s="13">
        <v>0</v>
      </c>
    </row>
    <row r="202" spans="1:75" s="2" customFormat="1" ht="18.2" customHeight="1" x14ac:dyDescent="0.15">
      <c r="A202" s="15">
        <v>200</v>
      </c>
      <c r="B202" s="16" t="s">
        <v>639</v>
      </c>
      <c r="C202" s="16" t="s">
        <v>35</v>
      </c>
      <c r="D202" s="17">
        <v>45170</v>
      </c>
      <c r="E202" s="18" t="s">
        <v>428</v>
      </c>
      <c r="F202" s="19">
        <v>189</v>
      </c>
      <c r="G202" s="19">
        <v>188</v>
      </c>
      <c r="H202" s="20">
        <v>86598.92</v>
      </c>
      <c r="I202" s="20">
        <v>77197.210000000006</v>
      </c>
      <c r="J202" s="20">
        <v>0</v>
      </c>
      <c r="K202" s="20">
        <v>163796.13</v>
      </c>
      <c r="L202" s="20">
        <v>817.9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163796.13</v>
      </c>
      <c r="S202" s="20">
        <v>215280.29</v>
      </c>
      <c r="T202" s="20">
        <v>729.6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216009.89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78015.11</v>
      </c>
      <c r="AV202" s="20">
        <v>216009.89</v>
      </c>
      <c r="AW202" s="21">
        <v>75</v>
      </c>
      <c r="AX202" s="21">
        <v>300</v>
      </c>
      <c r="AY202" s="20">
        <v>660837</v>
      </c>
      <c r="AZ202" s="20">
        <v>168855.5</v>
      </c>
      <c r="BA202" s="22">
        <v>90</v>
      </c>
      <c r="BB202" s="22">
        <v>87.303355235689693</v>
      </c>
      <c r="BC202" s="22">
        <v>10.11</v>
      </c>
      <c r="BD202" s="22"/>
      <c r="BE202" s="18" t="s">
        <v>1578</v>
      </c>
      <c r="BF202" s="15"/>
      <c r="BG202" s="18" t="s">
        <v>580</v>
      </c>
      <c r="BH202" s="18" t="s">
        <v>600</v>
      </c>
      <c r="BI202" s="18" t="s">
        <v>679</v>
      </c>
      <c r="BJ202" s="18" t="s">
        <v>1579</v>
      </c>
      <c r="BK202" s="16" t="s">
        <v>1</v>
      </c>
      <c r="BL202" s="22">
        <v>1282703.21845848</v>
      </c>
      <c r="BM202" s="16" t="s">
        <v>36</v>
      </c>
      <c r="BN202" s="22"/>
      <c r="BO202" s="1">
        <v>38330</v>
      </c>
      <c r="BP202" s="1">
        <v>47484</v>
      </c>
      <c r="BQ202" s="14" t="s">
        <v>1466</v>
      </c>
      <c r="BR202" s="14" t="s">
        <v>1762</v>
      </c>
      <c r="BS202" s="14">
        <v>44232</v>
      </c>
      <c r="BT202" s="14">
        <v>44862</v>
      </c>
      <c r="BU202" s="22">
        <v>35792.199999999997</v>
      </c>
      <c r="BV202" s="22">
        <v>0</v>
      </c>
      <c r="BW202" s="22">
        <v>0</v>
      </c>
    </row>
    <row r="203" spans="1:75" s="2" customFormat="1" ht="18.2" customHeight="1" x14ac:dyDescent="0.15">
      <c r="A203" s="6">
        <v>201</v>
      </c>
      <c r="B203" s="7" t="s">
        <v>639</v>
      </c>
      <c r="C203" s="7" t="s">
        <v>35</v>
      </c>
      <c r="D203" s="8">
        <v>45170</v>
      </c>
      <c r="E203" s="9" t="s">
        <v>213</v>
      </c>
      <c r="F203" s="10">
        <v>172</v>
      </c>
      <c r="G203" s="10">
        <v>171</v>
      </c>
      <c r="H203" s="11">
        <v>94655.52</v>
      </c>
      <c r="I203" s="11">
        <v>92818.33</v>
      </c>
      <c r="J203" s="11">
        <v>0</v>
      </c>
      <c r="K203" s="11">
        <v>187473.85</v>
      </c>
      <c r="L203" s="11">
        <v>995.34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187473.85</v>
      </c>
      <c r="S203" s="11">
        <v>208625.43</v>
      </c>
      <c r="T203" s="11">
        <v>757.24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209382.67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93813.67</v>
      </c>
      <c r="AV203" s="11">
        <v>209382.67</v>
      </c>
      <c r="AW203" s="12">
        <v>70</v>
      </c>
      <c r="AX203" s="12">
        <v>300</v>
      </c>
      <c r="AY203" s="11">
        <v>859000</v>
      </c>
      <c r="AZ203" s="11">
        <v>199008.53</v>
      </c>
      <c r="BA203" s="13">
        <v>80</v>
      </c>
      <c r="BB203" s="13">
        <v>75.3631414693632</v>
      </c>
      <c r="BC203" s="13">
        <v>9.6</v>
      </c>
      <c r="BD203" s="13"/>
      <c r="BE203" s="9" t="s">
        <v>1580</v>
      </c>
      <c r="BF203" s="6"/>
      <c r="BG203" s="9" t="s">
        <v>580</v>
      </c>
      <c r="BH203" s="9" t="s">
        <v>600</v>
      </c>
      <c r="BI203" s="9" t="s">
        <v>680</v>
      </c>
      <c r="BJ203" s="9" t="s">
        <v>1579</v>
      </c>
      <c r="BK203" s="7" t="s">
        <v>1</v>
      </c>
      <c r="BL203" s="13">
        <v>1468125.7168395999</v>
      </c>
      <c r="BM203" s="7" t="s">
        <v>36</v>
      </c>
      <c r="BN203" s="13"/>
      <c r="BO203" s="14">
        <v>38187</v>
      </c>
      <c r="BP203" s="14">
        <v>47331</v>
      </c>
      <c r="BQ203" s="14" t="s">
        <v>1866</v>
      </c>
      <c r="BR203" s="14" t="s">
        <v>1867</v>
      </c>
      <c r="BS203" s="14">
        <v>43262</v>
      </c>
      <c r="BT203" s="14">
        <v>43892</v>
      </c>
      <c r="BU203" s="13">
        <v>37793.58</v>
      </c>
      <c r="BV203" s="13">
        <v>0</v>
      </c>
      <c r="BW203" s="13">
        <v>0</v>
      </c>
    </row>
    <row r="204" spans="1:75" s="2" customFormat="1" ht="18.2" customHeight="1" x14ac:dyDescent="0.15">
      <c r="A204" s="15">
        <v>202</v>
      </c>
      <c r="B204" s="16" t="s">
        <v>639</v>
      </c>
      <c r="C204" s="16" t="s">
        <v>35</v>
      </c>
      <c r="D204" s="17">
        <v>45170</v>
      </c>
      <c r="E204" s="18" t="s">
        <v>1070</v>
      </c>
      <c r="F204" s="19">
        <v>0</v>
      </c>
      <c r="G204" s="19">
        <v>0</v>
      </c>
      <c r="H204" s="20">
        <v>80867.94</v>
      </c>
      <c r="I204" s="20">
        <v>899.18</v>
      </c>
      <c r="J204" s="20">
        <v>0</v>
      </c>
      <c r="K204" s="20">
        <v>81767.12</v>
      </c>
      <c r="L204" s="20">
        <v>906.66</v>
      </c>
      <c r="M204" s="20">
        <v>0</v>
      </c>
      <c r="N204" s="20">
        <v>899.18</v>
      </c>
      <c r="O204" s="20">
        <v>906.66</v>
      </c>
      <c r="P204" s="20">
        <v>0</v>
      </c>
      <c r="Q204" s="20">
        <v>0</v>
      </c>
      <c r="R204" s="20">
        <v>79961.279999999999</v>
      </c>
      <c r="S204" s="20">
        <v>680.03</v>
      </c>
      <c r="T204" s="20">
        <v>672.55</v>
      </c>
      <c r="U204" s="20">
        <v>0</v>
      </c>
      <c r="V204" s="20">
        <v>680.03</v>
      </c>
      <c r="W204" s="20">
        <v>672.55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-66.39</v>
      </c>
      <c r="AG204" s="20">
        <v>84.4</v>
      </c>
      <c r="AH204" s="20">
        <v>108.98</v>
      </c>
      <c r="AI204" s="20">
        <v>0</v>
      </c>
      <c r="AJ204" s="20">
        <v>0</v>
      </c>
      <c r="AK204" s="20">
        <v>0</v>
      </c>
      <c r="AL204" s="20">
        <v>43.95</v>
      </c>
      <c r="AM204" s="20">
        <v>0</v>
      </c>
      <c r="AN204" s="20">
        <v>84.4</v>
      </c>
      <c r="AO204" s="20">
        <v>108.98</v>
      </c>
      <c r="AP204" s="20">
        <v>0</v>
      </c>
      <c r="AQ204" s="20">
        <v>0</v>
      </c>
      <c r="AR204" s="20">
        <v>0</v>
      </c>
      <c r="AS204" s="20">
        <v>1.277E-2</v>
      </c>
      <c r="AT204" s="11">
        <f t="shared" si="3"/>
        <v>3522.72723</v>
      </c>
      <c r="AU204" s="20">
        <v>0</v>
      </c>
      <c r="AV204" s="20">
        <v>0</v>
      </c>
      <c r="AW204" s="21">
        <v>66</v>
      </c>
      <c r="AX204" s="21">
        <v>300</v>
      </c>
      <c r="AY204" s="20">
        <v>657815</v>
      </c>
      <c r="AZ204" s="20">
        <v>174057.72</v>
      </c>
      <c r="BA204" s="22">
        <v>90</v>
      </c>
      <c r="BB204" s="22">
        <v>41.3455674359057</v>
      </c>
      <c r="BC204" s="22">
        <v>9.98</v>
      </c>
      <c r="BD204" s="22"/>
      <c r="BE204" s="18" t="s">
        <v>1580</v>
      </c>
      <c r="BF204" s="15"/>
      <c r="BG204" s="18" t="s">
        <v>580</v>
      </c>
      <c r="BH204" s="18" t="s">
        <v>600</v>
      </c>
      <c r="BI204" s="18" t="s">
        <v>677</v>
      </c>
      <c r="BJ204" s="18" t="s">
        <v>3</v>
      </c>
      <c r="BK204" s="16" t="s">
        <v>1</v>
      </c>
      <c r="BL204" s="22">
        <v>626184.45996288001</v>
      </c>
      <c r="BM204" s="16" t="s">
        <v>36</v>
      </c>
      <c r="BN204" s="22"/>
      <c r="BO204" s="1">
        <v>38062</v>
      </c>
      <c r="BP204" s="1">
        <v>47209</v>
      </c>
      <c r="BQ204" s="14" t="s">
        <v>1534</v>
      </c>
      <c r="BR204" s="14" t="s">
        <v>1761</v>
      </c>
      <c r="BS204" s="14" t="s">
        <v>1728</v>
      </c>
      <c r="BT204" s="14" t="s">
        <v>1728</v>
      </c>
      <c r="BU204" s="22">
        <v>0</v>
      </c>
      <c r="BV204" s="22">
        <v>0</v>
      </c>
      <c r="BW204" s="22">
        <v>0</v>
      </c>
    </row>
    <row r="205" spans="1:75" s="2" customFormat="1" ht="18.2" customHeight="1" x14ac:dyDescent="0.15">
      <c r="A205" s="6">
        <v>203</v>
      </c>
      <c r="B205" s="7" t="s">
        <v>639</v>
      </c>
      <c r="C205" s="7" t="s">
        <v>35</v>
      </c>
      <c r="D205" s="8">
        <v>45170</v>
      </c>
      <c r="E205" s="9" t="s">
        <v>20</v>
      </c>
      <c r="F205" s="10">
        <v>147</v>
      </c>
      <c r="G205" s="10">
        <v>146</v>
      </c>
      <c r="H205" s="11">
        <v>81308.97</v>
      </c>
      <c r="I205" s="11">
        <v>76777.47</v>
      </c>
      <c r="J205" s="11">
        <v>0</v>
      </c>
      <c r="K205" s="11">
        <v>158086.44</v>
      </c>
      <c r="L205" s="11">
        <v>898.97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158086.44</v>
      </c>
      <c r="S205" s="11">
        <v>152982.06</v>
      </c>
      <c r="T205" s="11">
        <v>664.02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153646.07999999999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77676.44</v>
      </c>
      <c r="AV205" s="11">
        <v>153646.07999999999</v>
      </c>
      <c r="AW205" s="12">
        <v>67</v>
      </c>
      <c r="AX205" s="12">
        <v>300</v>
      </c>
      <c r="AY205" s="11">
        <v>661806</v>
      </c>
      <c r="AZ205" s="11">
        <v>174706.48</v>
      </c>
      <c r="BA205" s="13">
        <v>90</v>
      </c>
      <c r="BB205" s="13">
        <v>81.438190501004897</v>
      </c>
      <c r="BC205" s="13">
        <v>9.8000000000000007</v>
      </c>
      <c r="BD205" s="13"/>
      <c r="BE205" s="9" t="s">
        <v>1580</v>
      </c>
      <c r="BF205" s="6"/>
      <c r="BG205" s="9" t="s">
        <v>580</v>
      </c>
      <c r="BH205" s="9" t="s">
        <v>600</v>
      </c>
      <c r="BI205" s="9" t="s">
        <v>677</v>
      </c>
      <c r="BJ205" s="9" t="s">
        <v>1579</v>
      </c>
      <c r="BK205" s="7" t="s">
        <v>1</v>
      </c>
      <c r="BL205" s="13">
        <v>1237990.08793824</v>
      </c>
      <c r="BM205" s="7" t="s">
        <v>36</v>
      </c>
      <c r="BN205" s="13"/>
      <c r="BO205" s="14">
        <v>38079</v>
      </c>
      <c r="BP205" s="14">
        <v>47239</v>
      </c>
      <c r="BQ205" s="14" t="s">
        <v>1847</v>
      </c>
      <c r="BR205" s="14" t="s">
        <v>1848</v>
      </c>
      <c r="BS205" s="14">
        <v>44232</v>
      </c>
      <c r="BT205" s="14">
        <v>44862</v>
      </c>
      <c r="BU205" s="13">
        <v>28564</v>
      </c>
      <c r="BV205" s="13">
        <v>0</v>
      </c>
      <c r="BW205" s="13">
        <v>0</v>
      </c>
    </row>
    <row r="206" spans="1:75" s="2" customFormat="1" ht="18.2" customHeight="1" x14ac:dyDescent="0.15">
      <c r="A206" s="15">
        <v>204</v>
      </c>
      <c r="B206" s="16" t="s">
        <v>639</v>
      </c>
      <c r="C206" s="16" t="s">
        <v>35</v>
      </c>
      <c r="D206" s="17">
        <v>45170</v>
      </c>
      <c r="E206" s="18" t="s">
        <v>81</v>
      </c>
      <c r="F206" s="19">
        <v>172</v>
      </c>
      <c r="G206" s="19">
        <v>171</v>
      </c>
      <c r="H206" s="20">
        <v>81203.06</v>
      </c>
      <c r="I206" s="20">
        <v>82803.539999999994</v>
      </c>
      <c r="J206" s="20">
        <v>0</v>
      </c>
      <c r="K206" s="20">
        <v>164006.6</v>
      </c>
      <c r="L206" s="20">
        <v>897.87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164006.6</v>
      </c>
      <c r="S206" s="20">
        <v>185693.62</v>
      </c>
      <c r="T206" s="20">
        <v>663.16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186356.78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83701.41</v>
      </c>
      <c r="AV206" s="20">
        <v>186356.78</v>
      </c>
      <c r="AW206" s="21">
        <v>67</v>
      </c>
      <c r="AX206" s="21">
        <v>300</v>
      </c>
      <c r="AY206" s="20">
        <v>661912</v>
      </c>
      <c r="AZ206" s="20">
        <v>174486.8</v>
      </c>
      <c r="BA206" s="22">
        <v>90</v>
      </c>
      <c r="BB206" s="22">
        <v>84.594330344759598</v>
      </c>
      <c r="BC206" s="22">
        <v>9.8000000000000007</v>
      </c>
      <c r="BD206" s="22"/>
      <c r="BE206" s="18" t="s">
        <v>1580</v>
      </c>
      <c r="BF206" s="15"/>
      <c r="BG206" s="18" t="s">
        <v>580</v>
      </c>
      <c r="BH206" s="18" t="s">
        <v>600</v>
      </c>
      <c r="BI206" s="18" t="s">
        <v>677</v>
      </c>
      <c r="BJ206" s="18" t="s">
        <v>1579</v>
      </c>
      <c r="BK206" s="16" t="s">
        <v>1</v>
      </c>
      <c r="BL206" s="22">
        <v>1284351.4292335999</v>
      </c>
      <c r="BM206" s="16" t="s">
        <v>36</v>
      </c>
      <c r="BN206" s="22"/>
      <c r="BO206" s="1">
        <v>38097</v>
      </c>
      <c r="BP206" s="1">
        <v>47239</v>
      </c>
      <c r="BQ206" s="14" t="s">
        <v>1454</v>
      </c>
      <c r="BR206" s="14" t="s">
        <v>1763</v>
      </c>
      <c r="BS206" s="14">
        <v>44232</v>
      </c>
      <c r="BT206" s="14">
        <v>44862</v>
      </c>
      <c r="BU206" s="22">
        <v>33347.480000000003</v>
      </c>
      <c r="BV206" s="22">
        <v>0</v>
      </c>
      <c r="BW206" s="22">
        <v>0</v>
      </c>
    </row>
    <row r="207" spans="1:75" s="2" customFormat="1" ht="18.2" customHeight="1" x14ac:dyDescent="0.15">
      <c r="A207" s="6">
        <v>205</v>
      </c>
      <c r="B207" s="7" t="s">
        <v>639</v>
      </c>
      <c r="C207" s="7" t="s">
        <v>35</v>
      </c>
      <c r="D207" s="8">
        <v>45170</v>
      </c>
      <c r="E207" s="9" t="s">
        <v>22</v>
      </c>
      <c r="F207" s="10">
        <v>162</v>
      </c>
      <c r="G207" s="10">
        <v>161</v>
      </c>
      <c r="H207" s="11">
        <v>93045.43</v>
      </c>
      <c r="I207" s="11">
        <v>84397.9</v>
      </c>
      <c r="J207" s="11">
        <v>0</v>
      </c>
      <c r="K207" s="11">
        <v>177443.33</v>
      </c>
      <c r="L207" s="11">
        <v>938.81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177443.33</v>
      </c>
      <c r="S207" s="11">
        <v>190159.7</v>
      </c>
      <c r="T207" s="11">
        <v>755.99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190915.69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0</v>
      </c>
      <c r="AU207" s="11">
        <v>85336.71</v>
      </c>
      <c r="AV207" s="11">
        <v>190915.69</v>
      </c>
      <c r="AW207" s="12">
        <v>72</v>
      </c>
      <c r="AX207" s="12">
        <v>300</v>
      </c>
      <c r="AY207" s="11">
        <v>728943</v>
      </c>
      <c r="AZ207" s="11">
        <v>190183.57</v>
      </c>
      <c r="BA207" s="13">
        <v>90</v>
      </c>
      <c r="BB207" s="13">
        <v>83.970974464303097</v>
      </c>
      <c r="BC207" s="13">
        <v>9.75</v>
      </c>
      <c r="BD207" s="13"/>
      <c r="BE207" s="9" t="s">
        <v>1580</v>
      </c>
      <c r="BF207" s="6"/>
      <c r="BG207" s="9" t="s">
        <v>580</v>
      </c>
      <c r="BH207" s="9" t="s">
        <v>600</v>
      </c>
      <c r="BI207" s="9" t="s">
        <v>677</v>
      </c>
      <c r="BJ207" s="9" t="s">
        <v>1579</v>
      </c>
      <c r="BK207" s="7" t="s">
        <v>1</v>
      </c>
      <c r="BL207" s="13">
        <v>1389575.75178968</v>
      </c>
      <c r="BM207" s="7" t="s">
        <v>36</v>
      </c>
      <c r="BN207" s="13"/>
      <c r="BO207" s="14">
        <v>38252</v>
      </c>
      <c r="BP207" s="14">
        <v>47392</v>
      </c>
      <c r="BQ207" s="14" t="s">
        <v>1463</v>
      </c>
      <c r="BR207" s="14" t="s">
        <v>1745</v>
      </c>
      <c r="BS207" s="14">
        <v>43262</v>
      </c>
      <c r="BT207" s="14">
        <v>43892</v>
      </c>
      <c r="BU207" s="13">
        <v>34192.51</v>
      </c>
      <c r="BV207" s="13">
        <v>0</v>
      </c>
      <c r="BW207" s="13">
        <v>0</v>
      </c>
    </row>
    <row r="208" spans="1:75" s="2" customFormat="1" ht="18.2" customHeight="1" x14ac:dyDescent="0.15">
      <c r="A208" s="15">
        <v>206</v>
      </c>
      <c r="B208" s="16" t="s">
        <v>639</v>
      </c>
      <c r="C208" s="16" t="s">
        <v>35</v>
      </c>
      <c r="D208" s="17">
        <v>45170</v>
      </c>
      <c r="E208" s="18" t="s">
        <v>147</v>
      </c>
      <c r="F208" s="19">
        <v>156</v>
      </c>
      <c r="G208" s="19">
        <v>155</v>
      </c>
      <c r="H208" s="20">
        <v>101645.43</v>
      </c>
      <c r="I208" s="20">
        <v>84884.26</v>
      </c>
      <c r="J208" s="20">
        <v>0</v>
      </c>
      <c r="K208" s="20">
        <v>186529.69</v>
      </c>
      <c r="L208" s="20">
        <v>978.35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186529.69</v>
      </c>
      <c r="S208" s="20">
        <v>200934.26</v>
      </c>
      <c r="T208" s="20">
        <v>853.82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201788.08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85862.61</v>
      </c>
      <c r="AV208" s="20">
        <v>201788.08</v>
      </c>
      <c r="AW208" s="21">
        <v>74</v>
      </c>
      <c r="AX208" s="21">
        <v>300</v>
      </c>
      <c r="AY208" s="20">
        <v>779887</v>
      </c>
      <c r="AZ208" s="20">
        <v>200380.69</v>
      </c>
      <c r="BA208" s="22">
        <v>90</v>
      </c>
      <c r="BB208" s="22">
        <v>83.778891568843306</v>
      </c>
      <c r="BC208" s="22">
        <v>10.08</v>
      </c>
      <c r="BD208" s="22"/>
      <c r="BE208" s="18" t="s">
        <v>1580</v>
      </c>
      <c r="BF208" s="15"/>
      <c r="BG208" s="18" t="s">
        <v>580</v>
      </c>
      <c r="BH208" s="18" t="s">
        <v>600</v>
      </c>
      <c r="BI208" s="18" t="s">
        <v>679</v>
      </c>
      <c r="BJ208" s="18" t="s">
        <v>1579</v>
      </c>
      <c r="BK208" s="16" t="s">
        <v>1</v>
      </c>
      <c r="BL208" s="22">
        <v>1460731.90924024</v>
      </c>
      <c r="BM208" s="16" t="s">
        <v>36</v>
      </c>
      <c r="BN208" s="22"/>
      <c r="BO208" s="1">
        <v>38317</v>
      </c>
      <c r="BP208" s="1">
        <v>47453</v>
      </c>
      <c r="BQ208" s="14" t="s">
        <v>1858</v>
      </c>
      <c r="BR208" s="14" t="s">
        <v>1859</v>
      </c>
      <c r="BS208" s="14" t="s">
        <v>1728</v>
      </c>
      <c r="BT208" s="14" t="s">
        <v>1728</v>
      </c>
      <c r="BU208" s="22">
        <v>35064.379999999997</v>
      </c>
      <c r="BV208" s="22">
        <v>0</v>
      </c>
      <c r="BW208" s="22">
        <v>0</v>
      </c>
    </row>
    <row r="209" spans="1:75" s="2" customFormat="1" ht="18.2" customHeight="1" x14ac:dyDescent="0.15">
      <c r="A209" s="6">
        <v>207</v>
      </c>
      <c r="B209" s="7" t="s">
        <v>639</v>
      </c>
      <c r="C209" s="7" t="s">
        <v>35</v>
      </c>
      <c r="D209" s="8">
        <v>45170</v>
      </c>
      <c r="E209" s="9" t="s">
        <v>1071</v>
      </c>
      <c r="F209" s="10">
        <v>1</v>
      </c>
      <c r="G209" s="10">
        <v>0</v>
      </c>
      <c r="H209" s="11">
        <v>96240.23</v>
      </c>
      <c r="I209" s="11">
        <v>815.51</v>
      </c>
      <c r="J209" s="11">
        <v>0</v>
      </c>
      <c r="K209" s="11">
        <v>97055.74</v>
      </c>
      <c r="L209" s="11">
        <v>822.32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97055.74</v>
      </c>
      <c r="S209" s="11">
        <v>561.66999999999996</v>
      </c>
      <c r="T209" s="11">
        <v>802.8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1364.47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1637.83</v>
      </c>
      <c r="AV209" s="11">
        <v>1364.47</v>
      </c>
      <c r="AW209" s="12">
        <v>81</v>
      </c>
      <c r="AX209" s="12">
        <v>300</v>
      </c>
      <c r="AY209" s="11">
        <v>884900</v>
      </c>
      <c r="AZ209" s="11">
        <v>178701.85</v>
      </c>
      <c r="BA209" s="13">
        <v>77.010000000000005</v>
      </c>
      <c r="BB209" s="13">
        <v>41.825322666777097</v>
      </c>
      <c r="BC209" s="13">
        <v>10.01</v>
      </c>
      <c r="BD209" s="13"/>
      <c r="BE209" s="9" t="s">
        <v>1580</v>
      </c>
      <c r="BF209" s="6"/>
      <c r="BG209" s="9" t="s">
        <v>580</v>
      </c>
      <c r="BH209" s="9" t="s">
        <v>600</v>
      </c>
      <c r="BI209" s="9" t="s">
        <v>679</v>
      </c>
      <c r="BJ209" s="9" t="s">
        <v>4</v>
      </c>
      <c r="BK209" s="7" t="s">
        <v>1</v>
      </c>
      <c r="BL209" s="13">
        <v>760052.81729103997</v>
      </c>
      <c r="BM209" s="7" t="s">
        <v>36</v>
      </c>
      <c r="BN209" s="13"/>
      <c r="BO209" s="14">
        <v>38520</v>
      </c>
      <c r="BP209" s="14">
        <v>47665</v>
      </c>
      <c r="BQ209" s="14" t="s">
        <v>1534</v>
      </c>
      <c r="BR209" s="14" t="s">
        <v>1761</v>
      </c>
      <c r="BS209" s="14" t="s">
        <v>1728</v>
      </c>
      <c r="BT209" s="14" t="s">
        <v>1728</v>
      </c>
      <c r="BU209" s="13">
        <v>198.74</v>
      </c>
      <c r="BV209" s="13">
        <v>0</v>
      </c>
      <c r="BW209" s="13">
        <v>0</v>
      </c>
    </row>
    <row r="210" spans="1:75" s="2" customFormat="1" ht="18.2" customHeight="1" x14ac:dyDescent="0.15">
      <c r="A210" s="15">
        <v>208</v>
      </c>
      <c r="B210" s="16" t="s">
        <v>639</v>
      </c>
      <c r="C210" s="16" t="s">
        <v>35</v>
      </c>
      <c r="D210" s="17">
        <v>45170</v>
      </c>
      <c r="E210" s="18" t="s">
        <v>203</v>
      </c>
      <c r="F210" s="19">
        <v>163</v>
      </c>
      <c r="G210" s="19">
        <v>162</v>
      </c>
      <c r="H210" s="20">
        <v>56387.199999999997</v>
      </c>
      <c r="I210" s="20">
        <v>45492.61</v>
      </c>
      <c r="J210" s="20">
        <v>0</v>
      </c>
      <c r="K210" s="20">
        <v>101879.81</v>
      </c>
      <c r="L210" s="20">
        <v>493.82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101879.81</v>
      </c>
      <c r="S210" s="20">
        <v>106614.23</v>
      </c>
      <c r="T210" s="20">
        <v>439.35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107053.58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0</v>
      </c>
      <c r="AU210" s="20">
        <v>45986.43</v>
      </c>
      <c r="AV210" s="20">
        <v>107053.58</v>
      </c>
      <c r="AW210" s="21">
        <v>81</v>
      </c>
      <c r="AX210" s="21">
        <v>300</v>
      </c>
      <c r="AY210" s="20">
        <v>1044000</v>
      </c>
      <c r="AZ210" s="20">
        <v>108094.02</v>
      </c>
      <c r="BA210" s="22">
        <v>40.01</v>
      </c>
      <c r="BB210" s="22">
        <v>37.70986774384</v>
      </c>
      <c r="BC210" s="22">
        <v>9.35</v>
      </c>
      <c r="BD210" s="22"/>
      <c r="BE210" s="18" t="s">
        <v>1580</v>
      </c>
      <c r="BF210" s="15"/>
      <c r="BG210" s="18" t="s">
        <v>580</v>
      </c>
      <c r="BH210" s="18" t="s">
        <v>600</v>
      </c>
      <c r="BI210" s="18" t="s">
        <v>679</v>
      </c>
      <c r="BJ210" s="18" t="s">
        <v>1579</v>
      </c>
      <c r="BK210" s="16" t="s">
        <v>1</v>
      </c>
      <c r="BL210" s="22">
        <v>797830.57257176004</v>
      </c>
      <c r="BM210" s="16" t="s">
        <v>36</v>
      </c>
      <c r="BN210" s="22"/>
      <c r="BO210" s="1">
        <v>38518</v>
      </c>
      <c r="BP210" s="1">
        <v>47665</v>
      </c>
      <c r="BQ210" s="14" t="s">
        <v>1461</v>
      </c>
      <c r="BR210" s="14" t="s">
        <v>1767</v>
      </c>
      <c r="BS210" s="14">
        <v>43262</v>
      </c>
      <c r="BT210" s="14">
        <v>43892</v>
      </c>
      <c r="BU210" s="22">
        <v>19306.080000000002</v>
      </c>
      <c r="BV210" s="22">
        <v>0</v>
      </c>
      <c r="BW210" s="22">
        <v>0</v>
      </c>
    </row>
    <row r="211" spans="1:75" s="2" customFormat="1" ht="18.2" customHeight="1" x14ac:dyDescent="0.15">
      <c r="A211" s="6">
        <v>209</v>
      </c>
      <c r="B211" s="7" t="s">
        <v>639</v>
      </c>
      <c r="C211" s="7" t="s">
        <v>35</v>
      </c>
      <c r="D211" s="8">
        <v>45170</v>
      </c>
      <c r="E211" s="9" t="s">
        <v>431</v>
      </c>
      <c r="F211" s="10">
        <v>28</v>
      </c>
      <c r="G211" s="10">
        <v>27</v>
      </c>
      <c r="H211" s="11">
        <v>103647.4</v>
      </c>
      <c r="I211" s="11">
        <v>24429.77</v>
      </c>
      <c r="J211" s="11">
        <v>0</v>
      </c>
      <c r="K211" s="11">
        <v>128077.17</v>
      </c>
      <c r="L211" s="11">
        <v>998.16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128077.17</v>
      </c>
      <c r="S211" s="11">
        <v>23728.42</v>
      </c>
      <c r="T211" s="11">
        <v>780.81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24509.23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25427.93</v>
      </c>
      <c r="AV211" s="11">
        <v>24509.23</v>
      </c>
      <c r="AW211" s="12">
        <v>76</v>
      </c>
      <c r="AX211" s="12">
        <v>300</v>
      </c>
      <c r="AY211" s="11">
        <v>1150000</v>
      </c>
      <c r="AZ211" s="11">
        <v>211294.41</v>
      </c>
      <c r="BA211" s="13">
        <v>65</v>
      </c>
      <c r="BB211" s="13">
        <v>39.400077124614903</v>
      </c>
      <c r="BC211" s="13">
        <v>9.0399999999999991</v>
      </c>
      <c r="BD211" s="13"/>
      <c r="BE211" s="9" t="s">
        <v>1578</v>
      </c>
      <c r="BF211" s="6"/>
      <c r="BG211" s="9" t="s">
        <v>671</v>
      </c>
      <c r="BH211" s="9" t="s">
        <v>672</v>
      </c>
      <c r="BI211" s="9" t="s">
        <v>681</v>
      </c>
      <c r="BJ211" s="9" t="s">
        <v>1579</v>
      </c>
      <c r="BK211" s="7" t="s">
        <v>1</v>
      </c>
      <c r="BL211" s="13">
        <v>1002984.61367832</v>
      </c>
      <c r="BM211" s="7" t="s">
        <v>36</v>
      </c>
      <c r="BN211" s="13"/>
      <c r="BO211" s="14">
        <v>38363</v>
      </c>
      <c r="BP211" s="14">
        <v>47515</v>
      </c>
      <c r="BQ211" s="14" t="s">
        <v>1483</v>
      </c>
      <c r="BR211" s="14" t="s">
        <v>1777</v>
      </c>
      <c r="BS211" s="14">
        <v>44232</v>
      </c>
      <c r="BT211" s="14">
        <v>44862</v>
      </c>
      <c r="BU211" s="13">
        <v>6380.08</v>
      </c>
      <c r="BV211" s="13">
        <v>0</v>
      </c>
      <c r="BW211" s="13">
        <v>0</v>
      </c>
    </row>
    <row r="212" spans="1:75" s="2" customFormat="1" ht="18.2" customHeight="1" x14ac:dyDescent="0.15">
      <c r="A212" s="15">
        <v>210</v>
      </c>
      <c r="B212" s="16" t="s">
        <v>639</v>
      </c>
      <c r="C212" s="16" t="s">
        <v>35</v>
      </c>
      <c r="D212" s="17">
        <v>45170</v>
      </c>
      <c r="E212" s="18" t="s">
        <v>1072</v>
      </c>
      <c r="F212" s="19">
        <v>3</v>
      </c>
      <c r="G212" s="19">
        <v>2</v>
      </c>
      <c r="H212" s="20">
        <v>6700.61</v>
      </c>
      <c r="I212" s="20">
        <v>1732.14</v>
      </c>
      <c r="J212" s="20">
        <v>0</v>
      </c>
      <c r="K212" s="20">
        <v>8432.75</v>
      </c>
      <c r="L212" s="20">
        <v>586.82000000000005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8432.75</v>
      </c>
      <c r="S212" s="20">
        <v>192.33</v>
      </c>
      <c r="T212" s="20">
        <v>54.67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247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2318.96</v>
      </c>
      <c r="AV212" s="20">
        <v>247</v>
      </c>
      <c r="AW212" s="21">
        <v>65</v>
      </c>
      <c r="AX212" s="21">
        <v>300</v>
      </c>
      <c r="AY212" s="20">
        <v>269000.01</v>
      </c>
      <c r="AZ212" s="20">
        <v>71759.81</v>
      </c>
      <c r="BA212" s="22">
        <v>90</v>
      </c>
      <c r="BB212" s="22">
        <v>10.5762194743827</v>
      </c>
      <c r="BC212" s="22">
        <v>9.7899999999999991</v>
      </c>
      <c r="BD212" s="22"/>
      <c r="BE212" s="18" t="s">
        <v>1580</v>
      </c>
      <c r="BF212" s="15"/>
      <c r="BG212" s="18" t="s">
        <v>682</v>
      </c>
      <c r="BH212" s="18" t="s">
        <v>683</v>
      </c>
      <c r="BI212" s="18" t="s">
        <v>684</v>
      </c>
      <c r="BJ212" s="18" t="s">
        <v>4</v>
      </c>
      <c r="BK212" s="16" t="s">
        <v>1</v>
      </c>
      <c r="BL212" s="22">
        <v>66037.674794000006</v>
      </c>
      <c r="BM212" s="16" t="s">
        <v>36</v>
      </c>
      <c r="BN212" s="22"/>
      <c r="BO212" s="1">
        <v>38023</v>
      </c>
      <c r="BP212" s="1">
        <v>47178</v>
      </c>
      <c r="BQ212" s="14" t="s">
        <v>1534</v>
      </c>
      <c r="BR212" s="14" t="s">
        <v>1761</v>
      </c>
      <c r="BS212" s="14" t="s">
        <v>1728</v>
      </c>
      <c r="BT212" s="14" t="s">
        <v>1728</v>
      </c>
      <c r="BU212" s="22">
        <v>308.04000000000002</v>
      </c>
      <c r="BV212" s="22">
        <v>0</v>
      </c>
      <c r="BW212" s="22">
        <v>0</v>
      </c>
    </row>
    <row r="213" spans="1:75" s="2" customFormat="1" ht="18.2" customHeight="1" x14ac:dyDescent="0.15">
      <c r="A213" s="6">
        <v>211</v>
      </c>
      <c r="B213" s="7" t="s">
        <v>639</v>
      </c>
      <c r="C213" s="7" t="s">
        <v>35</v>
      </c>
      <c r="D213" s="8">
        <v>45170</v>
      </c>
      <c r="E213" s="9" t="s">
        <v>416</v>
      </c>
      <c r="F213" s="10">
        <v>148</v>
      </c>
      <c r="G213" s="10">
        <v>147</v>
      </c>
      <c r="H213" s="11">
        <v>32345.91</v>
      </c>
      <c r="I213" s="11">
        <v>31875.66</v>
      </c>
      <c r="J213" s="11">
        <v>0</v>
      </c>
      <c r="K213" s="11">
        <v>64221.57</v>
      </c>
      <c r="L213" s="11">
        <v>367.32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64221.57</v>
      </c>
      <c r="S213" s="11">
        <v>60585.86</v>
      </c>
      <c r="T213" s="11">
        <v>257.42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60843.28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32242.98</v>
      </c>
      <c r="AV213" s="11">
        <v>60843.28</v>
      </c>
      <c r="AW213" s="12">
        <v>66</v>
      </c>
      <c r="AX213" s="12">
        <v>300</v>
      </c>
      <c r="AY213" s="11">
        <v>269000</v>
      </c>
      <c r="AZ213" s="11">
        <v>71221.87</v>
      </c>
      <c r="BA213" s="13">
        <v>90</v>
      </c>
      <c r="BB213" s="13">
        <v>81.154023335809697</v>
      </c>
      <c r="BC213" s="13">
        <v>9.5500000000000007</v>
      </c>
      <c r="BD213" s="13"/>
      <c r="BE213" s="9" t="s">
        <v>1580</v>
      </c>
      <c r="BF213" s="6"/>
      <c r="BG213" s="9" t="s">
        <v>682</v>
      </c>
      <c r="BH213" s="9" t="s">
        <v>683</v>
      </c>
      <c r="BI213" s="9" t="s">
        <v>684</v>
      </c>
      <c r="BJ213" s="9" t="s">
        <v>1579</v>
      </c>
      <c r="BK213" s="7" t="s">
        <v>1</v>
      </c>
      <c r="BL213" s="13">
        <v>502925.27994072001</v>
      </c>
      <c r="BM213" s="7" t="s">
        <v>36</v>
      </c>
      <c r="BN213" s="13"/>
      <c r="BO213" s="14">
        <v>38058</v>
      </c>
      <c r="BP213" s="14">
        <v>47209</v>
      </c>
      <c r="BQ213" s="14" t="s">
        <v>1484</v>
      </c>
      <c r="BR213" s="14" t="s">
        <v>1742</v>
      </c>
      <c r="BS213" s="14">
        <v>44232</v>
      </c>
      <c r="BT213" s="14">
        <v>44862</v>
      </c>
      <c r="BU213" s="13">
        <v>11630.91</v>
      </c>
      <c r="BV213" s="13">
        <v>0</v>
      </c>
      <c r="BW213" s="13">
        <v>0</v>
      </c>
    </row>
    <row r="214" spans="1:75" s="2" customFormat="1" ht="18.2" customHeight="1" x14ac:dyDescent="0.15">
      <c r="A214" s="15">
        <v>212</v>
      </c>
      <c r="B214" s="16" t="s">
        <v>639</v>
      </c>
      <c r="C214" s="16" t="s">
        <v>35</v>
      </c>
      <c r="D214" s="17">
        <v>45170</v>
      </c>
      <c r="E214" s="18" t="s">
        <v>411</v>
      </c>
      <c r="F214" s="19">
        <v>123</v>
      </c>
      <c r="G214" s="19">
        <v>122</v>
      </c>
      <c r="H214" s="20">
        <v>32422.799999999999</v>
      </c>
      <c r="I214" s="20">
        <v>28813.86</v>
      </c>
      <c r="J214" s="20">
        <v>0</v>
      </c>
      <c r="K214" s="20">
        <v>61236.66</v>
      </c>
      <c r="L214" s="20">
        <v>368.19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61236.66</v>
      </c>
      <c r="S214" s="20">
        <v>48211.199999999997</v>
      </c>
      <c r="T214" s="20">
        <v>258.02999999999997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48469.23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0</v>
      </c>
      <c r="AU214" s="20">
        <v>29182.05</v>
      </c>
      <c r="AV214" s="20">
        <v>48469.23</v>
      </c>
      <c r="AW214" s="21">
        <v>66</v>
      </c>
      <c r="AX214" s="21">
        <v>300</v>
      </c>
      <c r="AY214" s="20">
        <v>269000</v>
      </c>
      <c r="AZ214" s="20">
        <v>71390.59</v>
      </c>
      <c r="BA214" s="22">
        <v>90</v>
      </c>
      <c r="BB214" s="22">
        <v>77.199241524688404</v>
      </c>
      <c r="BC214" s="22">
        <v>9.5500000000000007</v>
      </c>
      <c r="BD214" s="22"/>
      <c r="BE214" s="18" t="s">
        <v>1580</v>
      </c>
      <c r="BF214" s="15"/>
      <c r="BG214" s="18" t="s">
        <v>682</v>
      </c>
      <c r="BH214" s="18" t="s">
        <v>683</v>
      </c>
      <c r="BI214" s="18" t="s">
        <v>684</v>
      </c>
      <c r="BJ214" s="18" t="s">
        <v>1579</v>
      </c>
      <c r="BK214" s="16" t="s">
        <v>1</v>
      </c>
      <c r="BL214" s="22">
        <v>479550.16317935998</v>
      </c>
      <c r="BM214" s="16" t="s">
        <v>36</v>
      </c>
      <c r="BN214" s="22"/>
      <c r="BO214" s="1">
        <v>38047</v>
      </c>
      <c r="BP214" s="1">
        <v>47209</v>
      </c>
      <c r="BQ214" s="14" t="s">
        <v>1484</v>
      </c>
      <c r="BR214" s="14" t="s">
        <v>1742</v>
      </c>
      <c r="BS214" s="14">
        <v>44232</v>
      </c>
      <c r="BT214" s="14">
        <v>44862</v>
      </c>
      <c r="BU214" s="22">
        <v>9701.76</v>
      </c>
      <c r="BV214" s="22">
        <v>0</v>
      </c>
      <c r="BW214" s="22">
        <v>0</v>
      </c>
    </row>
    <row r="215" spans="1:75" s="2" customFormat="1" ht="18.2" customHeight="1" x14ac:dyDescent="0.15">
      <c r="A215" s="6">
        <v>213</v>
      </c>
      <c r="B215" s="7" t="s">
        <v>639</v>
      </c>
      <c r="C215" s="7" t="s">
        <v>35</v>
      </c>
      <c r="D215" s="8">
        <v>45170</v>
      </c>
      <c r="E215" s="9" t="s">
        <v>1073</v>
      </c>
      <c r="F215" s="10">
        <v>0</v>
      </c>
      <c r="G215" s="10">
        <v>0</v>
      </c>
      <c r="H215" s="11">
        <v>32345.91</v>
      </c>
      <c r="I215" s="11">
        <v>364.42</v>
      </c>
      <c r="J215" s="11">
        <v>0</v>
      </c>
      <c r="K215" s="11">
        <v>32710.33</v>
      </c>
      <c r="L215" s="11">
        <v>367.32</v>
      </c>
      <c r="M215" s="11">
        <v>0</v>
      </c>
      <c r="N215" s="11">
        <v>364.42</v>
      </c>
      <c r="O215" s="11">
        <v>367.32</v>
      </c>
      <c r="P215" s="11">
        <v>0</v>
      </c>
      <c r="Q215" s="11">
        <v>0</v>
      </c>
      <c r="R215" s="11">
        <v>31978.59</v>
      </c>
      <c r="S215" s="11">
        <v>260.32</v>
      </c>
      <c r="T215" s="11">
        <v>257.42</v>
      </c>
      <c r="U215" s="11">
        <v>0</v>
      </c>
      <c r="V215" s="11">
        <v>260.32</v>
      </c>
      <c r="W215" s="11">
        <v>257.42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-26.5</v>
      </c>
      <c r="AG215" s="11">
        <v>33.46</v>
      </c>
      <c r="AH215" s="11">
        <v>44.6</v>
      </c>
      <c r="AI215" s="11">
        <v>0</v>
      </c>
      <c r="AJ215" s="11">
        <v>0</v>
      </c>
      <c r="AK215" s="11">
        <v>0</v>
      </c>
      <c r="AL215" s="11">
        <v>43.94</v>
      </c>
      <c r="AM215" s="11">
        <v>0</v>
      </c>
      <c r="AN215" s="11">
        <v>33.46</v>
      </c>
      <c r="AO215" s="11">
        <v>43.08</v>
      </c>
      <c r="AP215" s="11">
        <v>21.45</v>
      </c>
      <c r="AQ215" s="11">
        <v>0</v>
      </c>
      <c r="AR215" s="11">
        <v>0</v>
      </c>
      <c r="AS215" s="11">
        <v>0</v>
      </c>
      <c r="AT215" s="11">
        <f t="shared" si="3"/>
        <v>1442.97</v>
      </c>
      <c r="AU215" s="11">
        <v>0</v>
      </c>
      <c r="AV215" s="11">
        <v>0</v>
      </c>
      <c r="AW215" s="12">
        <v>66</v>
      </c>
      <c r="AX215" s="12">
        <v>300</v>
      </c>
      <c r="AY215" s="11">
        <v>269000</v>
      </c>
      <c r="AZ215" s="11">
        <v>71221.87</v>
      </c>
      <c r="BA215" s="13">
        <v>90</v>
      </c>
      <c r="BB215" s="13">
        <v>40.409962557849198</v>
      </c>
      <c r="BC215" s="13">
        <v>9.5500000000000007</v>
      </c>
      <c r="BD215" s="13"/>
      <c r="BE215" s="9" t="s">
        <v>1580</v>
      </c>
      <c r="BF215" s="6"/>
      <c r="BG215" s="9" t="s">
        <v>682</v>
      </c>
      <c r="BH215" s="9" t="s">
        <v>683</v>
      </c>
      <c r="BI215" s="9" t="s">
        <v>684</v>
      </c>
      <c r="BJ215" s="9" t="s">
        <v>3</v>
      </c>
      <c r="BK215" s="7" t="s">
        <v>1</v>
      </c>
      <c r="BL215" s="13">
        <v>250427.40823464</v>
      </c>
      <c r="BM215" s="7" t="s">
        <v>36</v>
      </c>
      <c r="BN215" s="13"/>
      <c r="BO215" s="14">
        <v>38058</v>
      </c>
      <c r="BP215" s="14">
        <v>47209</v>
      </c>
      <c r="BQ215" s="14" t="s">
        <v>1534</v>
      </c>
      <c r="BR215" s="14" t="s">
        <v>1761</v>
      </c>
      <c r="BS215" s="14" t="s">
        <v>1728</v>
      </c>
      <c r="BT215" s="14" t="s">
        <v>1728</v>
      </c>
      <c r="BU215" s="13">
        <v>0</v>
      </c>
      <c r="BV215" s="13">
        <v>0</v>
      </c>
      <c r="BW215" s="13">
        <v>0</v>
      </c>
    </row>
    <row r="216" spans="1:75" s="2" customFormat="1" ht="18.2" customHeight="1" x14ac:dyDescent="0.15">
      <c r="A216" s="15">
        <v>214</v>
      </c>
      <c r="B216" s="16" t="s">
        <v>639</v>
      </c>
      <c r="C216" s="16" t="s">
        <v>35</v>
      </c>
      <c r="D216" s="17">
        <v>45170</v>
      </c>
      <c r="E216" s="18" t="s">
        <v>177</v>
      </c>
      <c r="F216" s="19">
        <v>140</v>
      </c>
      <c r="G216" s="19">
        <v>139</v>
      </c>
      <c r="H216" s="20">
        <v>32276.62</v>
      </c>
      <c r="I216" s="20">
        <v>30874.38</v>
      </c>
      <c r="J216" s="20">
        <v>0</v>
      </c>
      <c r="K216" s="20">
        <v>63151</v>
      </c>
      <c r="L216" s="20">
        <v>366.53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63151</v>
      </c>
      <c r="S216" s="20">
        <v>56401.62</v>
      </c>
      <c r="T216" s="20">
        <v>256.87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56658.49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31240.91</v>
      </c>
      <c r="AV216" s="20">
        <v>56658.49</v>
      </c>
      <c r="AW216" s="21">
        <v>66</v>
      </c>
      <c r="AX216" s="21">
        <v>300</v>
      </c>
      <c r="AY216" s="20">
        <v>269000</v>
      </c>
      <c r="AZ216" s="20">
        <v>71069.08</v>
      </c>
      <c r="BA216" s="22">
        <v>90</v>
      </c>
      <c r="BB216" s="22">
        <v>79.972753270479899</v>
      </c>
      <c r="BC216" s="22">
        <v>9.5500000000000007</v>
      </c>
      <c r="BD216" s="22"/>
      <c r="BE216" s="18" t="s">
        <v>1580</v>
      </c>
      <c r="BF216" s="15"/>
      <c r="BG216" s="18" t="s">
        <v>682</v>
      </c>
      <c r="BH216" s="18" t="s">
        <v>683</v>
      </c>
      <c r="BI216" s="18" t="s">
        <v>684</v>
      </c>
      <c r="BJ216" s="18" t="s">
        <v>1579</v>
      </c>
      <c r="BK216" s="16" t="s">
        <v>1</v>
      </c>
      <c r="BL216" s="22">
        <v>494541.543496</v>
      </c>
      <c r="BM216" s="16" t="s">
        <v>36</v>
      </c>
      <c r="BN216" s="22"/>
      <c r="BO216" s="1">
        <v>38072</v>
      </c>
      <c r="BP216" s="1">
        <v>47209</v>
      </c>
      <c r="BQ216" s="14" t="s">
        <v>1460</v>
      </c>
      <c r="BR216" s="14" t="s">
        <v>1755</v>
      </c>
      <c r="BS216" s="14">
        <v>43867</v>
      </c>
      <c r="BT216" s="14">
        <v>44497</v>
      </c>
      <c r="BU216" s="22">
        <v>10983.9</v>
      </c>
      <c r="BV216" s="22">
        <v>0</v>
      </c>
      <c r="BW216" s="22">
        <v>0</v>
      </c>
    </row>
    <row r="217" spans="1:75" s="2" customFormat="1" ht="18.2" customHeight="1" x14ac:dyDescent="0.15">
      <c r="A217" s="6">
        <v>215</v>
      </c>
      <c r="B217" s="7" t="s">
        <v>639</v>
      </c>
      <c r="C217" s="7" t="s">
        <v>35</v>
      </c>
      <c r="D217" s="8">
        <v>45170</v>
      </c>
      <c r="E217" s="9" t="s">
        <v>198</v>
      </c>
      <c r="F217" s="10">
        <v>176</v>
      </c>
      <c r="G217" s="10">
        <v>175</v>
      </c>
      <c r="H217" s="11">
        <v>32276.62</v>
      </c>
      <c r="I217" s="11">
        <v>34643.449999999997</v>
      </c>
      <c r="J217" s="11">
        <v>0</v>
      </c>
      <c r="K217" s="11">
        <v>66920.070000000007</v>
      </c>
      <c r="L217" s="11">
        <v>366.53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66920.070000000007</v>
      </c>
      <c r="S217" s="11">
        <v>75074.95</v>
      </c>
      <c r="T217" s="11">
        <v>256.87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75331.820000000007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0</v>
      </c>
      <c r="AU217" s="11">
        <v>35009.980000000003</v>
      </c>
      <c r="AV217" s="11">
        <v>75331.820000000007</v>
      </c>
      <c r="AW217" s="12">
        <v>66</v>
      </c>
      <c r="AX217" s="12">
        <v>300</v>
      </c>
      <c r="AY217" s="11">
        <v>269000</v>
      </c>
      <c r="AZ217" s="11">
        <v>71069.08</v>
      </c>
      <c r="BA217" s="13">
        <v>90</v>
      </c>
      <c r="BB217" s="13">
        <v>84.745803660326004</v>
      </c>
      <c r="BC217" s="13">
        <v>9.5500000000000007</v>
      </c>
      <c r="BD217" s="13"/>
      <c r="BE217" s="9" t="s">
        <v>1580</v>
      </c>
      <c r="BF217" s="6"/>
      <c r="BG217" s="9" t="s">
        <v>682</v>
      </c>
      <c r="BH217" s="9" t="s">
        <v>683</v>
      </c>
      <c r="BI217" s="9" t="s">
        <v>684</v>
      </c>
      <c r="BJ217" s="9" t="s">
        <v>1579</v>
      </c>
      <c r="BK217" s="7" t="s">
        <v>1</v>
      </c>
      <c r="BL217" s="13">
        <v>524057.49249671999</v>
      </c>
      <c r="BM217" s="7" t="s">
        <v>36</v>
      </c>
      <c r="BN217" s="13"/>
      <c r="BO217" s="14">
        <v>38072</v>
      </c>
      <c r="BP217" s="14">
        <v>47209</v>
      </c>
      <c r="BQ217" s="14" t="s">
        <v>1460</v>
      </c>
      <c r="BR217" s="14" t="s">
        <v>1755</v>
      </c>
      <c r="BS217" s="14">
        <v>43262</v>
      </c>
      <c r="BT217" s="14">
        <v>43892</v>
      </c>
      <c r="BU217" s="13">
        <v>13788.29</v>
      </c>
      <c r="BV217" s="13">
        <v>0</v>
      </c>
      <c r="BW217" s="13">
        <v>0</v>
      </c>
    </row>
    <row r="218" spans="1:75" s="2" customFormat="1" ht="18.2" customHeight="1" x14ac:dyDescent="0.15">
      <c r="A218" s="15">
        <v>216</v>
      </c>
      <c r="B218" s="16" t="s">
        <v>639</v>
      </c>
      <c r="C218" s="16" t="s">
        <v>35</v>
      </c>
      <c r="D218" s="17">
        <v>45170</v>
      </c>
      <c r="E218" s="18" t="s">
        <v>145</v>
      </c>
      <c r="F218" s="19">
        <v>138</v>
      </c>
      <c r="G218" s="19">
        <v>137</v>
      </c>
      <c r="H218" s="20">
        <v>41995.06</v>
      </c>
      <c r="I218" s="20">
        <v>26019.18</v>
      </c>
      <c r="J218" s="20">
        <v>0</v>
      </c>
      <c r="K218" s="20">
        <v>68014.240000000005</v>
      </c>
      <c r="L218" s="20">
        <v>304.02999999999997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68014.240000000005</v>
      </c>
      <c r="S218" s="20">
        <v>59148.6</v>
      </c>
      <c r="T218" s="20">
        <v>316.70999999999998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59465.31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26323.21</v>
      </c>
      <c r="AV218" s="20">
        <v>59465.31</v>
      </c>
      <c r="AW218" s="21">
        <v>94</v>
      </c>
      <c r="AX218" s="21">
        <v>300</v>
      </c>
      <c r="AY218" s="20">
        <v>301600</v>
      </c>
      <c r="AZ218" s="20">
        <v>73667.86</v>
      </c>
      <c r="BA218" s="22">
        <v>90</v>
      </c>
      <c r="BB218" s="22">
        <v>83.0929743310041</v>
      </c>
      <c r="BC218" s="22">
        <v>9.0500000000000007</v>
      </c>
      <c r="BD218" s="22"/>
      <c r="BE218" s="18" t="s">
        <v>1580</v>
      </c>
      <c r="BF218" s="15"/>
      <c r="BG218" s="18" t="s">
        <v>682</v>
      </c>
      <c r="BH218" s="18" t="s">
        <v>683</v>
      </c>
      <c r="BI218" s="18" t="s">
        <v>685</v>
      </c>
      <c r="BJ218" s="18" t="s">
        <v>1579</v>
      </c>
      <c r="BK218" s="16" t="s">
        <v>1</v>
      </c>
      <c r="BL218" s="22">
        <v>532626.04280704004</v>
      </c>
      <c r="BM218" s="16" t="s">
        <v>36</v>
      </c>
      <c r="BN218" s="22"/>
      <c r="BO218" s="1">
        <v>38909</v>
      </c>
      <c r="BP218" s="1">
        <v>48061</v>
      </c>
      <c r="BQ218" s="14" t="s">
        <v>1457</v>
      </c>
      <c r="BR218" s="14" t="s">
        <v>1746</v>
      </c>
      <c r="BS218" s="14">
        <v>43867</v>
      </c>
      <c r="BT218" s="14">
        <v>44497</v>
      </c>
      <c r="BU218" s="22">
        <v>10966.86</v>
      </c>
      <c r="BV218" s="22">
        <v>0</v>
      </c>
      <c r="BW218" s="22">
        <v>0</v>
      </c>
    </row>
    <row r="219" spans="1:75" s="2" customFormat="1" ht="18.2" customHeight="1" x14ac:dyDescent="0.15">
      <c r="A219" s="6">
        <v>217</v>
      </c>
      <c r="B219" s="7" t="s">
        <v>639</v>
      </c>
      <c r="C219" s="7" t="s">
        <v>35</v>
      </c>
      <c r="D219" s="8">
        <v>45170</v>
      </c>
      <c r="E219" s="9" t="s">
        <v>119</v>
      </c>
      <c r="F219" s="10">
        <v>161</v>
      </c>
      <c r="G219" s="10">
        <v>160</v>
      </c>
      <c r="H219" s="11">
        <v>36402.78</v>
      </c>
      <c r="I219" s="11">
        <v>33571.410000000003</v>
      </c>
      <c r="J219" s="11">
        <v>0</v>
      </c>
      <c r="K219" s="11">
        <v>69974.19</v>
      </c>
      <c r="L219" s="11">
        <v>378.53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69974.19</v>
      </c>
      <c r="S219" s="11">
        <v>75968.160000000003</v>
      </c>
      <c r="T219" s="11">
        <v>301.83999999999997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76270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0</v>
      </c>
      <c r="AU219" s="11">
        <v>33949.94</v>
      </c>
      <c r="AV219" s="11">
        <v>76270</v>
      </c>
      <c r="AW219" s="12">
        <v>70</v>
      </c>
      <c r="AX219" s="12">
        <v>300</v>
      </c>
      <c r="AY219" s="11">
        <v>290000</v>
      </c>
      <c r="AZ219" s="11">
        <v>75164.600000000006</v>
      </c>
      <c r="BA219" s="13">
        <v>88.57</v>
      </c>
      <c r="BB219" s="13">
        <v>82.453894629918906</v>
      </c>
      <c r="BC219" s="13">
        <v>9.9499999999999993</v>
      </c>
      <c r="BD219" s="13"/>
      <c r="BE219" s="9" t="s">
        <v>1580</v>
      </c>
      <c r="BF219" s="6"/>
      <c r="BG219" s="9" t="s">
        <v>671</v>
      </c>
      <c r="BH219" s="9" t="s">
        <v>672</v>
      </c>
      <c r="BI219" s="9" t="s">
        <v>686</v>
      </c>
      <c r="BJ219" s="9" t="s">
        <v>1579</v>
      </c>
      <c r="BK219" s="7" t="s">
        <v>1</v>
      </c>
      <c r="BL219" s="13">
        <v>547974.59941223997</v>
      </c>
      <c r="BM219" s="7" t="s">
        <v>36</v>
      </c>
      <c r="BN219" s="13"/>
      <c r="BO219" s="14">
        <v>38190</v>
      </c>
      <c r="BP219" s="14">
        <v>47331</v>
      </c>
      <c r="BQ219" s="14" t="s">
        <v>1843</v>
      </c>
      <c r="BR219" s="14" t="s">
        <v>1844</v>
      </c>
      <c r="BS219" s="14">
        <v>44232</v>
      </c>
      <c r="BT219" s="14">
        <v>44862</v>
      </c>
      <c r="BU219" s="13">
        <v>13515.66</v>
      </c>
      <c r="BV219" s="13">
        <v>0</v>
      </c>
      <c r="BW219" s="13">
        <v>0</v>
      </c>
    </row>
    <row r="220" spans="1:75" s="2" customFormat="1" ht="18.2" customHeight="1" x14ac:dyDescent="0.15">
      <c r="A220" s="15">
        <v>218</v>
      </c>
      <c r="B220" s="16" t="s">
        <v>639</v>
      </c>
      <c r="C220" s="16" t="s">
        <v>35</v>
      </c>
      <c r="D220" s="17">
        <v>45170</v>
      </c>
      <c r="E220" s="18" t="s">
        <v>244</v>
      </c>
      <c r="F220" s="19">
        <v>194</v>
      </c>
      <c r="G220" s="19">
        <v>193</v>
      </c>
      <c r="H220" s="20">
        <v>54098.43</v>
      </c>
      <c r="I220" s="20">
        <v>47813.79</v>
      </c>
      <c r="J220" s="20">
        <v>0</v>
      </c>
      <c r="K220" s="20">
        <v>101912.22</v>
      </c>
      <c r="L220" s="20">
        <v>496.2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101912.22</v>
      </c>
      <c r="S220" s="20">
        <v>135384.29</v>
      </c>
      <c r="T220" s="20">
        <v>448.12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135832.41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48309.99</v>
      </c>
      <c r="AV220" s="20">
        <v>135832.41</v>
      </c>
      <c r="AW220" s="21">
        <v>77</v>
      </c>
      <c r="AX220" s="21">
        <v>300</v>
      </c>
      <c r="AY220" s="20">
        <v>410000</v>
      </c>
      <c r="AZ220" s="20">
        <v>104405.73</v>
      </c>
      <c r="BA220" s="22">
        <v>90</v>
      </c>
      <c r="BB220" s="22">
        <v>87.850540387007499</v>
      </c>
      <c r="BC220" s="22">
        <v>9.94</v>
      </c>
      <c r="BD220" s="22"/>
      <c r="BE220" s="18" t="s">
        <v>1580</v>
      </c>
      <c r="BF220" s="15"/>
      <c r="BG220" s="18" t="s">
        <v>671</v>
      </c>
      <c r="BH220" s="18" t="s">
        <v>672</v>
      </c>
      <c r="BI220" s="18"/>
      <c r="BJ220" s="18" t="s">
        <v>1579</v>
      </c>
      <c r="BK220" s="16" t="s">
        <v>1</v>
      </c>
      <c r="BL220" s="22">
        <v>798084.37839312002</v>
      </c>
      <c r="BM220" s="16" t="s">
        <v>36</v>
      </c>
      <c r="BN220" s="22"/>
      <c r="BO220" s="1">
        <v>38383</v>
      </c>
      <c r="BP220" s="1">
        <v>47543</v>
      </c>
      <c r="BQ220" s="14" t="s">
        <v>1460</v>
      </c>
      <c r="BR220" s="14" t="s">
        <v>1755</v>
      </c>
      <c r="BS220" s="14">
        <v>43262</v>
      </c>
      <c r="BT220" s="14">
        <v>43892</v>
      </c>
      <c r="BU220" s="22">
        <v>22590.75</v>
      </c>
      <c r="BV220" s="22">
        <v>0</v>
      </c>
      <c r="BW220" s="22">
        <v>0</v>
      </c>
    </row>
    <row r="221" spans="1:75" s="2" customFormat="1" ht="18.2" customHeight="1" x14ac:dyDescent="0.15">
      <c r="A221" s="6">
        <v>219</v>
      </c>
      <c r="B221" s="7" t="s">
        <v>55</v>
      </c>
      <c r="C221" s="7" t="s">
        <v>35</v>
      </c>
      <c r="D221" s="8">
        <v>45170</v>
      </c>
      <c r="E221" s="9" t="s">
        <v>1074</v>
      </c>
      <c r="F221" s="10">
        <v>4</v>
      </c>
      <c r="G221" s="10">
        <v>4</v>
      </c>
      <c r="H221" s="11">
        <v>32498.49</v>
      </c>
      <c r="I221" s="11">
        <v>1304.06</v>
      </c>
      <c r="J221" s="11">
        <v>0</v>
      </c>
      <c r="K221" s="11">
        <v>33802.550000000003</v>
      </c>
      <c r="L221" s="11">
        <v>292.87</v>
      </c>
      <c r="M221" s="11">
        <v>0</v>
      </c>
      <c r="N221" s="11">
        <v>359.92</v>
      </c>
      <c r="O221" s="11">
        <v>0</v>
      </c>
      <c r="P221" s="11">
        <v>0</v>
      </c>
      <c r="Q221" s="11">
        <v>0</v>
      </c>
      <c r="R221" s="11">
        <v>33442.629999999997</v>
      </c>
      <c r="S221" s="11">
        <v>1101.75</v>
      </c>
      <c r="T221" s="11">
        <v>269.47000000000003</v>
      </c>
      <c r="U221" s="11">
        <v>0</v>
      </c>
      <c r="V221" s="11">
        <v>278.98</v>
      </c>
      <c r="W221" s="11">
        <v>0</v>
      </c>
      <c r="X221" s="11">
        <v>0</v>
      </c>
      <c r="Y221" s="11">
        <v>0</v>
      </c>
      <c r="Z221" s="11">
        <v>1092.24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-33.200000000000003</v>
      </c>
      <c r="AG221" s="11">
        <v>0</v>
      </c>
      <c r="AH221" s="11">
        <v>0</v>
      </c>
      <c r="AI221" s="11">
        <v>104.49</v>
      </c>
      <c r="AJ221" s="11">
        <v>0</v>
      </c>
      <c r="AK221" s="11">
        <v>0</v>
      </c>
      <c r="AL221" s="11">
        <v>46.48</v>
      </c>
      <c r="AM221" s="11">
        <v>0</v>
      </c>
      <c r="AN221" s="11">
        <v>73.349999999999994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830.02</v>
      </c>
      <c r="AU221" s="11">
        <v>1237.01</v>
      </c>
      <c r="AV221" s="11">
        <v>1092.24</v>
      </c>
      <c r="AW221" s="12">
        <v>78</v>
      </c>
      <c r="AX221" s="12">
        <v>360</v>
      </c>
      <c r="AY221" s="11">
        <v>196671.69</v>
      </c>
      <c r="AZ221" s="11">
        <v>64350</v>
      </c>
      <c r="BA221" s="13">
        <v>90</v>
      </c>
      <c r="BB221" s="13">
        <v>46.772909090909103</v>
      </c>
      <c r="BC221" s="13">
        <v>9.9499999999999993</v>
      </c>
      <c r="BD221" s="13"/>
      <c r="BE221" s="9" t="s">
        <v>1580</v>
      </c>
      <c r="BF221" s="6"/>
      <c r="BG221" s="9" t="s">
        <v>580</v>
      </c>
      <c r="BH221" s="9" t="s">
        <v>600</v>
      </c>
      <c r="BI221" s="9" t="s">
        <v>616</v>
      </c>
      <c r="BJ221" s="9" t="s">
        <v>4</v>
      </c>
      <c r="BK221" s="7" t="s">
        <v>1</v>
      </c>
      <c r="BL221" s="13">
        <v>261892.44602248</v>
      </c>
      <c r="BM221" s="7" t="s">
        <v>36</v>
      </c>
      <c r="BN221" s="13"/>
      <c r="BO221" s="14">
        <v>36607</v>
      </c>
      <c r="BP221" s="14">
        <v>47564</v>
      </c>
      <c r="BQ221" s="14" t="s">
        <v>1455</v>
      </c>
      <c r="BR221" s="14" t="s">
        <v>1758</v>
      </c>
      <c r="BS221" s="14" t="s">
        <v>1728</v>
      </c>
      <c r="BT221" s="14" t="s">
        <v>1728</v>
      </c>
      <c r="BU221" s="13">
        <v>711.36</v>
      </c>
      <c r="BV221" s="13">
        <v>104.49</v>
      </c>
      <c r="BW221" s="13">
        <v>0</v>
      </c>
    </row>
    <row r="222" spans="1:75" s="2" customFormat="1" ht="18.2" customHeight="1" x14ac:dyDescent="0.15">
      <c r="A222" s="15">
        <v>220</v>
      </c>
      <c r="B222" s="16" t="s">
        <v>55</v>
      </c>
      <c r="C222" s="16" t="s">
        <v>35</v>
      </c>
      <c r="D222" s="17">
        <v>45170</v>
      </c>
      <c r="E222" s="18" t="s">
        <v>1075</v>
      </c>
      <c r="F222" s="19">
        <v>51</v>
      </c>
      <c r="G222" s="19">
        <v>50</v>
      </c>
      <c r="H222" s="20">
        <v>25212.38</v>
      </c>
      <c r="I222" s="20">
        <v>15224.43</v>
      </c>
      <c r="J222" s="20">
        <v>0</v>
      </c>
      <c r="K222" s="20">
        <v>40436.81</v>
      </c>
      <c r="L222" s="20">
        <v>369.42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40436.81</v>
      </c>
      <c r="S222" s="20">
        <v>14588.64</v>
      </c>
      <c r="T222" s="20">
        <v>215.15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14803.79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15593.85</v>
      </c>
      <c r="AV222" s="20">
        <v>14803.79</v>
      </c>
      <c r="AW222" s="21">
        <v>53</v>
      </c>
      <c r="AX222" s="21">
        <v>300</v>
      </c>
      <c r="AY222" s="20">
        <v>227713.61</v>
      </c>
      <c r="AZ222" s="20">
        <v>63151.199999999997</v>
      </c>
      <c r="BA222" s="22">
        <v>90</v>
      </c>
      <c r="BB222" s="22">
        <v>57.628562877664997</v>
      </c>
      <c r="BC222" s="22">
        <v>10.24</v>
      </c>
      <c r="BD222" s="22"/>
      <c r="BE222" s="18" t="s">
        <v>1580</v>
      </c>
      <c r="BF222" s="15"/>
      <c r="BG222" s="18" t="s">
        <v>591</v>
      </c>
      <c r="BH222" s="18" t="s">
        <v>687</v>
      </c>
      <c r="BI222" s="18" t="s">
        <v>619</v>
      </c>
      <c r="BJ222" s="18" t="s">
        <v>1579</v>
      </c>
      <c r="BK222" s="16" t="s">
        <v>1</v>
      </c>
      <c r="BL222" s="22">
        <v>316664.54104376002</v>
      </c>
      <c r="BM222" s="16" t="s">
        <v>36</v>
      </c>
      <c r="BN222" s="22"/>
      <c r="BO222" s="1">
        <v>37666</v>
      </c>
      <c r="BP222" s="1">
        <v>46797</v>
      </c>
      <c r="BQ222" s="14" t="s">
        <v>1455</v>
      </c>
      <c r="BR222" s="14" t="s">
        <v>1758</v>
      </c>
      <c r="BS222" s="14" t="s">
        <v>1728</v>
      </c>
      <c r="BT222" s="14" t="s">
        <v>1728</v>
      </c>
      <c r="BU222" s="22">
        <v>8151</v>
      </c>
      <c r="BV222" s="22">
        <v>68.84</v>
      </c>
      <c r="BW222" s="22">
        <v>0</v>
      </c>
    </row>
    <row r="223" spans="1:75" s="2" customFormat="1" ht="18.2" customHeight="1" x14ac:dyDescent="0.15">
      <c r="A223" s="6">
        <v>221</v>
      </c>
      <c r="B223" s="7" t="s">
        <v>639</v>
      </c>
      <c r="C223" s="7" t="s">
        <v>35</v>
      </c>
      <c r="D223" s="8">
        <v>45170</v>
      </c>
      <c r="E223" s="9" t="s">
        <v>351</v>
      </c>
      <c r="F223" s="10">
        <v>148</v>
      </c>
      <c r="G223" s="10">
        <v>147</v>
      </c>
      <c r="H223" s="11">
        <v>38380.31</v>
      </c>
      <c r="I223" s="11">
        <v>25397.5</v>
      </c>
      <c r="J223" s="11">
        <v>0</v>
      </c>
      <c r="K223" s="11">
        <v>63777.81</v>
      </c>
      <c r="L223" s="11">
        <v>303.58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63777.81</v>
      </c>
      <c r="S223" s="11">
        <v>68240.55</v>
      </c>
      <c r="T223" s="11">
        <v>329.11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68569.66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25701.08</v>
      </c>
      <c r="AV223" s="11">
        <v>68569.66</v>
      </c>
      <c r="AW223" s="12">
        <v>85</v>
      </c>
      <c r="AX223" s="12">
        <v>300</v>
      </c>
      <c r="AY223" s="11">
        <v>272000</v>
      </c>
      <c r="AZ223" s="11">
        <v>68088.2</v>
      </c>
      <c r="BA223" s="13">
        <v>90</v>
      </c>
      <c r="BB223" s="13">
        <v>84.302462100628304</v>
      </c>
      <c r="BC223" s="13">
        <v>10.29</v>
      </c>
      <c r="BD223" s="13"/>
      <c r="BE223" s="9" t="s">
        <v>1580</v>
      </c>
      <c r="BF223" s="6"/>
      <c r="BG223" s="9" t="s">
        <v>682</v>
      </c>
      <c r="BH223" s="9" t="s">
        <v>688</v>
      </c>
      <c r="BI223" s="9" t="s">
        <v>689</v>
      </c>
      <c r="BJ223" s="9" t="s">
        <v>1579</v>
      </c>
      <c r="BK223" s="7" t="s">
        <v>1</v>
      </c>
      <c r="BL223" s="13">
        <v>499450.15277976001</v>
      </c>
      <c r="BM223" s="7" t="s">
        <v>36</v>
      </c>
      <c r="BN223" s="13"/>
      <c r="BO223" s="14">
        <v>38636</v>
      </c>
      <c r="BP223" s="14">
        <v>47788</v>
      </c>
      <c r="BQ223" s="14" t="s">
        <v>1854</v>
      </c>
      <c r="BR223" s="14" t="s">
        <v>1855</v>
      </c>
      <c r="BS223" s="14">
        <v>43867</v>
      </c>
      <c r="BT223" s="14">
        <v>44497</v>
      </c>
      <c r="BU223" s="13">
        <v>11382.11</v>
      </c>
      <c r="BV223" s="13">
        <v>0</v>
      </c>
      <c r="BW223" s="13">
        <v>0</v>
      </c>
    </row>
    <row r="224" spans="1:75" s="2" customFormat="1" ht="18.2" customHeight="1" x14ac:dyDescent="0.15">
      <c r="A224" s="15">
        <v>222</v>
      </c>
      <c r="B224" s="16" t="s">
        <v>639</v>
      </c>
      <c r="C224" s="16" t="s">
        <v>35</v>
      </c>
      <c r="D224" s="17">
        <v>45170</v>
      </c>
      <c r="E224" s="18" t="s">
        <v>258</v>
      </c>
      <c r="F224" s="19">
        <v>132</v>
      </c>
      <c r="G224" s="19">
        <v>131</v>
      </c>
      <c r="H224" s="20">
        <v>39665.69</v>
      </c>
      <c r="I224" s="20">
        <v>24657.93</v>
      </c>
      <c r="J224" s="20">
        <v>0</v>
      </c>
      <c r="K224" s="20">
        <v>64323.62</v>
      </c>
      <c r="L224" s="20">
        <v>305.38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64323.62</v>
      </c>
      <c r="S224" s="20">
        <v>58236.75</v>
      </c>
      <c r="T224" s="20">
        <v>322.61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58559.360000000001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24963.31</v>
      </c>
      <c r="AV224" s="20">
        <v>58559.360000000001</v>
      </c>
      <c r="AW224" s="21">
        <v>88</v>
      </c>
      <c r="AX224" s="21">
        <v>300</v>
      </c>
      <c r="AY224" s="20">
        <v>286000</v>
      </c>
      <c r="AZ224" s="20">
        <v>70415.600000000006</v>
      </c>
      <c r="BA224" s="22">
        <v>90</v>
      </c>
      <c r="BB224" s="22">
        <v>82.213682763478502</v>
      </c>
      <c r="BC224" s="22">
        <v>9.76</v>
      </c>
      <c r="BD224" s="22"/>
      <c r="BE224" s="18" t="s">
        <v>1580</v>
      </c>
      <c r="BF224" s="15"/>
      <c r="BG224" s="18" t="s">
        <v>682</v>
      </c>
      <c r="BH224" s="18" t="s">
        <v>683</v>
      </c>
      <c r="BI224" s="18" t="s">
        <v>690</v>
      </c>
      <c r="BJ224" s="18" t="s">
        <v>1579</v>
      </c>
      <c r="BK224" s="16" t="s">
        <v>1</v>
      </c>
      <c r="BL224" s="22">
        <v>503724.44328751997</v>
      </c>
      <c r="BM224" s="16" t="s">
        <v>36</v>
      </c>
      <c r="BN224" s="22"/>
      <c r="BO224" s="1">
        <v>38737</v>
      </c>
      <c r="BP224" s="1">
        <v>47880</v>
      </c>
      <c r="BQ224" s="14" t="s">
        <v>1477</v>
      </c>
      <c r="BR224" s="14" t="s">
        <v>1750</v>
      </c>
      <c r="BS224" s="14">
        <v>44232</v>
      </c>
      <c r="BT224" s="14">
        <v>44862</v>
      </c>
      <c r="BU224" s="22">
        <v>10334.1</v>
      </c>
      <c r="BV224" s="22">
        <v>0</v>
      </c>
      <c r="BW224" s="22">
        <v>0</v>
      </c>
    </row>
    <row r="225" spans="1:75" s="2" customFormat="1" ht="18.2" customHeight="1" x14ac:dyDescent="0.15">
      <c r="A225" s="6">
        <v>223</v>
      </c>
      <c r="B225" s="7" t="s">
        <v>639</v>
      </c>
      <c r="C225" s="7" t="s">
        <v>35</v>
      </c>
      <c r="D225" s="8">
        <v>45170</v>
      </c>
      <c r="E225" s="9" t="s">
        <v>1076</v>
      </c>
      <c r="F225" s="10">
        <v>4</v>
      </c>
      <c r="G225" s="10">
        <v>4</v>
      </c>
      <c r="H225" s="11">
        <v>70029.62</v>
      </c>
      <c r="I225" s="11">
        <v>3465.65</v>
      </c>
      <c r="J225" s="11">
        <v>0</v>
      </c>
      <c r="K225" s="11">
        <v>73495.27</v>
      </c>
      <c r="L225" s="11">
        <v>710.78</v>
      </c>
      <c r="M225" s="11">
        <v>0</v>
      </c>
      <c r="N225" s="11">
        <v>681.53</v>
      </c>
      <c r="O225" s="11">
        <v>0</v>
      </c>
      <c r="P225" s="11">
        <v>0</v>
      </c>
      <c r="Q225" s="11">
        <v>0</v>
      </c>
      <c r="R225" s="11">
        <v>72813.740000000005</v>
      </c>
      <c r="S225" s="11">
        <v>2631.55</v>
      </c>
      <c r="T225" s="11">
        <v>591.16999999999996</v>
      </c>
      <c r="U225" s="11">
        <v>0</v>
      </c>
      <c r="V225" s="11">
        <v>576.99</v>
      </c>
      <c r="W225" s="11">
        <v>0</v>
      </c>
      <c r="X225" s="11">
        <v>0</v>
      </c>
      <c r="Y225" s="11">
        <v>0</v>
      </c>
      <c r="Z225" s="11">
        <v>2645.73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-17.55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43.66</v>
      </c>
      <c r="AM225" s="11">
        <v>0</v>
      </c>
      <c r="AN225" s="11">
        <v>69.53</v>
      </c>
      <c r="AO225" s="11">
        <v>88.81</v>
      </c>
      <c r="AP225" s="11">
        <v>0</v>
      </c>
      <c r="AQ225" s="11">
        <v>0</v>
      </c>
      <c r="AR225" s="11">
        <v>0</v>
      </c>
      <c r="AS225" s="11">
        <v>0</v>
      </c>
      <c r="AT225" s="11">
        <f t="shared" si="3"/>
        <v>1442.97</v>
      </c>
      <c r="AU225" s="11">
        <v>3494.9</v>
      </c>
      <c r="AV225" s="11">
        <v>2645.73</v>
      </c>
      <c r="AW225" s="12">
        <v>71</v>
      </c>
      <c r="AX225" s="12">
        <v>300</v>
      </c>
      <c r="AY225" s="11">
        <v>540000</v>
      </c>
      <c r="AZ225" s="11">
        <v>141843.06</v>
      </c>
      <c r="BA225" s="13">
        <v>90</v>
      </c>
      <c r="BB225" s="13">
        <v>46.2006149613524</v>
      </c>
      <c r="BC225" s="13">
        <v>10.130000000000001</v>
      </c>
      <c r="BD225" s="13"/>
      <c r="BE225" s="9" t="s">
        <v>1578</v>
      </c>
      <c r="BF225" s="6"/>
      <c r="BG225" s="9" t="s">
        <v>671</v>
      </c>
      <c r="BH225" s="9" t="s">
        <v>672</v>
      </c>
      <c r="BI225" s="9" t="s">
        <v>691</v>
      </c>
      <c r="BJ225" s="9" t="s">
        <v>4</v>
      </c>
      <c r="BK225" s="7" t="s">
        <v>1</v>
      </c>
      <c r="BL225" s="13">
        <v>570211.38805903995</v>
      </c>
      <c r="BM225" s="7" t="s">
        <v>36</v>
      </c>
      <c r="BN225" s="13"/>
      <c r="BO225" s="14">
        <v>38219</v>
      </c>
      <c r="BP225" s="14">
        <v>47362</v>
      </c>
      <c r="BQ225" s="14" t="s">
        <v>1455</v>
      </c>
      <c r="BR225" s="14" t="s">
        <v>1758</v>
      </c>
      <c r="BS225" s="14" t="s">
        <v>1728</v>
      </c>
      <c r="BT225" s="14" t="s">
        <v>1728</v>
      </c>
      <c r="BU225" s="13">
        <v>633.36</v>
      </c>
      <c r="BV225" s="13">
        <v>0</v>
      </c>
      <c r="BW225" s="13">
        <v>0</v>
      </c>
    </row>
    <row r="226" spans="1:75" s="2" customFormat="1" ht="18.2" customHeight="1" x14ac:dyDescent="0.15">
      <c r="A226" s="15">
        <v>224</v>
      </c>
      <c r="B226" s="16" t="s">
        <v>639</v>
      </c>
      <c r="C226" s="16" t="s">
        <v>35</v>
      </c>
      <c r="D226" s="17">
        <v>45170</v>
      </c>
      <c r="E226" s="18" t="s">
        <v>412</v>
      </c>
      <c r="F226" s="19">
        <v>151</v>
      </c>
      <c r="G226" s="19">
        <v>150</v>
      </c>
      <c r="H226" s="20">
        <v>35611.82</v>
      </c>
      <c r="I226" s="20">
        <v>29547.18</v>
      </c>
      <c r="J226" s="20">
        <v>0</v>
      </c>
      <c r="K226" s="20">
        <v>65159</v>
      </c>
      <c r="L226" s="20">
        <v>351.6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65159</v>
      </c>
      <c r="S226" s="20">
        <v>70149.22</v>
      </c>
      <c r="T226" s="20">
        <v>308.64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70457.86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29898.78</v>
      </c>
      <c r="AV226" s="20">
        <v>70457.86</v>
      </c>
      <c r="AW226" s="21">
        <v>72</v>
      </c>
      <c r="AX226" s="21">
        <v>360</v>
      </c>
      <c r="AY226" s="20">
        <v>228763.3</v>
      </c>
      <c r="AZ226" s="20">
        <v>72772.59</v>
      </c>
      <c r="BA226" s="22">
        <v>82.7</v>
      </c>
      <c r="BB226" s="22">
        <v>74.047787772841403</v>
      </c>
      <c r="BC226" s="22">
        <v>10.4</v>
      </c>
      <c r="BD226" s="22"/>
      <c r="BE226" s="18" t="s">
        <v>1580</v>
      </c>
      <c r="BF226" s="15"/>
      <c r="BG226" s="18" t="s">
        <v>692</v>
      </c>
      <c r="BH226" s="18" t="s">
        <v>693</v>
      </c>
      <c r="BI226" s="18" t="s">
        <v>694</v>
      </c>
      <c r="BJ226" s="18" t="s">
        <v>1579</v>
      </c>
      <c r="BK226" s="16" t="s">
        <v>1</v>
      </c>
      <c r="BL226" s="22">
        <v>510266.38426399999</v>
      </c>
      <c r="BM226" s="16" t="s">
        <v>36</v>
      </c>
      <c r="BN226" s="22"/>
      <c r="BO226" s="1">
        <v>36427</v>
      </c>
      <c r="BP226" s="1">
        <v>47392</v>
      </c>
      <c r="BQ226" s="14" t="s">
        <v>1453</v>
      </c>
      <c r="BR226" s="14" t="s">
        <v>1743</v>
      </c>
      <c r="BS226" s="14">
        <v>43867</v>
      </c>
      <c r="BT226" s="14">
        <v>44497</v>
      </c>
      <c r="BU226" s="22">
        <v>40902.18</v>
      </c>
      <c r="BV226" s="22">
        <v>142</v>
      </c>
      <c r="BW226" s="22">
        <v>0</v>
      </c>
    </row>
    <row r="227" spans="1:75" s="2" customFormat="1" ht="18.2" customHeight="1" x14ac:dyDescent="0.15">
      <c r="A227" s="6">
        <v>225</v>
      </c>
      <c r="B227" s="7" t="s">
        <v>639</v>
      </c>
      <c r="C227" s="7" t="s">
        <v>35</v>
      </c>
      <c r="D227" s="8">
        <v>45170</v>
      </c>
      <c r="E227" s="9" t="s">
        <v>1077</v>
      </c>
      <c r="F227" s="10">
        <v>0</v>
      </c>
      <c r="G227" s="10">
        <v>0</v>
      </c>
      <c r="H227" s="11">
        <v>35775.78</v>
      </c>
      <c r="I227" s="11">
        <v>0</v>
      </c>
      <c r="J227" s="11">
        <v>0</v>
      </c>
      <c r="K227" s="11">
        <v>35775.78</v>
      </c>
      <c r="L227" s="11">
        <v>328.66</v>
      </c>
      <c r="M227" s="11">
        <v>0</v>
      </c>
      <c r="N227" s="11">
        <v>0</v>
      </c>
      <c r="O227" s="11">
        <v>328.66</v>
      </c>
      <c r="P227" s="11">
        <v>0</v>
      </c>
      <c r="Q227" s="11">
        <v>0</v>
      </c>
      <c r="R227" s="11">
        <v>35447.120000000003</v>
      </c>
      <c r="S227" s="11">
        <v>0</v>
      </c>
      <c r="T227" s="11">
        <v>310.06</v>
      </c>
      <c r="U227" s="11">
        <v>0</v>
      </c>
      <c r="V227" s="11">
        <v>0</v>
      </c>
      <c r="W227" s="11">
        <v>310.06</v>
      </c>
      <c r="X227" s="11">
        <v>0</v>
      </c>
      <c r="Y227" s="11">
        <v>0</v>
      </c>
      <c r="Z227" s="11">
        <v>0</v>
      </c>
      <c r="AA227" s="11">
        <v>142</v>
      </c>
      <c r="AB227" s="11">
        <v>0</v>
      </c>
      <c r="AC227" s="11">
        <v>0</v>
      </c>
      <c r="AD227" s="11">
        <v>0</v>
      </c>
      <c r="AE227" s="11">
        <v>0</v>
      </c>
      <c r="AF227" s="11">
        <v>-98.92</v>
      </c>
      <c r="AG227" s="11">
        <v>85.88</v>
      </c>
      <c r="AH227" s="11">
        <v>37.64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0.06</v>
      </c>
      <c r="AS227" s="11">
        <v>1.0215999999999999E-2</v>
      </c>
      <c r="AT227" s="11">
        <f t="shared" si="3"/>
        <v>805.24978400000009</v>
      </c>
      <c r="AU227" s="11">
        <v>0</v>
      </c>
      <c r="AV227" s="11">
        <v>0</v>
      </c>
      <c r="AW227" s="12">
        <v>76</v>
      </c>
      <c r="AX227" s="12">
        <v>360</v>
      </c>
      <c r="AY227" s="11">
        <v>236219.72</v>
      </c>
      <c r="AZ227" s="11">
        <v>70400</v>
      </c>
      <c r="BA227" s="13">
        <v>80</v>
      </c>
      <c r="BB227" s="13">
        <v>40.280818181818198</v>
      </c>
      <c r="BC227" s="13">
        <v>10.4</v>
      </c>
      <c r="BD227" s="13"/>
      <c r="BE227" s="9" t="s">
        <v>1580</v>
      </c>
      <c r="BF227" s="6"/>
      <c r="BG227" s="9" t="s">
        <v>692</v>
      </c>
      <c r="BH227" s="9" t="s">
        <v>693</v>
      </c>
      <c r="BI227" s="9" t="s">
        <v>694</v>
      </c>
      <c r="BJ227" s="9" t="s">
        <v>3</v>
      </c>
      <c r="BK227" s="7" t="s">
        <v>1</v>
      </c>
      <c r="BL227" s="13">
        <v>277589.79964351997</v>
      </c>
      <c r="BM227" s="7" t="s">
        <v>36</v>
      </c>
      <c r="BN227" s="13"/>
      <c r="BO227" s="14">
        <v>36539</v>
      </c>
      <c r="BP227" s="14">
        <v>47515</v>
      </c>
      <c r="BQ227" s="14" t="s">
        <v>1726</v>
      </c>
      <c r="BR227" s="14" t="s">
        <v>1748</v>
      </c>
      <c r="BS227" s="14" t="s">
        <v>1728</v>
      </c>
      <c r="BT227" s="14" t="s">
        <v>1728</v>
      </c>
      <c r="BU227" s="13">
        <v>0</v>
      </c>
      <c r="BV227" s="13">
        <v>142</v>
      </c>
      <c r="BW227" s="13">
        <v>0</v>
      </c>
    </row>
    <row r="228" spans="1:75" s="2" customFormat="1" ht="18.2" customHeight="1" x14ac:dyDescent="0.15">
      <c r="A228" s="15">
        <v>226</v>
      </c>
      <c r="B228" s="16" t="s">
        <v>639</v>
      </c>
      <c r="C228" s="16" t="s">
        <v>35</v>
      </c>
      <c r="D228" s="17">
        <v>45170</v>
      </c>
      <c r="E228" s="18" t="s">
        <v>447</v>
      </c>
      <c r="F228" s="19">
        <v>191</v>
      </c>
      <c r="G228" s="19">
        <v>190</v>
      </c>
      <c r="H228" s="20">
        <v>38357.71</v>
      </c>
      <c r="I228" s="20">
        <v>32261.05</v>
      </c>
      <c r="J228" s="20">
        <v>0</v>
      </c>
      <c r="K228" s="20">
        <v>70618.759999999995</v>
      </c>
      <c r="L228" s="20">
        <v>346.21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70618.759999999995</v>
      </c>
      <c r="S228" s="20">
        <v>97359.16</v>
      </c>
      <c r="T228" s="20">
        <v>332.43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97691.59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32607.26</v>
      </c>
      <c r="AV228" s="20">
        <v>97691.59</v>
      </c>
      <c r="AW228" s="21">
        <v>77</v>
      </c>
      <c r="AX228" s="21">
        <v>360</v>
      </c>
      <c r="AY228" s="20">
        <v>238323.71</v>
      </c>
      <c r="AZ228" s="20">
        <v>74800</v>
      </c>
      <c r="BA228" s="22">
        <v>85</v>
      </c>
      <c r="BB228" s="22">
        <v>80.248590909090893</v>
      </c>
      <c r="BC228" s="22">
        <v>10.4</v>
      </c>
      <c r="BD228" s="22"/>
      <c r="BE228" s="18" t="s">
        <v>1580</v>
      </c>
      <c r="BF228" s="15"/>
      <c r="BG228" s="18" t="s">
        <v>692</v>
      </c>
      <c r="BH228" s="18" t="s">
        <v>693</v>
      </c>
      <c r="BI228" s="18" t="s">
        <v>694</v>
      </c>
      <c r="BJ228" s="18" t="s">
        <v>1579</v>
      </c>
      <c r="BK228" s="16" t="s">
        <v>1</v>
      </c>
      <c r="BL228" s="22">
        <v>553022.28896096</v>
      </c>
      <c r="BM228" s="16" t="s">
        <v>36</v>
      </c>
      <c r="BN228" s="22"/>
      <c r="BO228" s="1">
        <v>36559</v>
      </c>
      <c r="BP228" s="1">
        <v>47543</v>
      </c>
      <c r="BQ228" s="14" t="s">
        <v>1858</v>
      </c>
      <c r="BR228" s="14" t="s">
        <v>1859</v>
      </c>
      <c r="BS228" s="14">
        <v>44232</v>
      </c>
      <c r="BT228" s="14">
        <v>44862</v>
      </c>
      <c r="BU228" s="22">
        <v>52452.03</v>
      </c>
      <c r="BV228" s="22">
        <v>142</v>
      </c>
      <c r="BW228" s="22">
        <v>0</v>
      </c>
    </row>
    <row r="229" spans="1:75" s="2" customFormat="1" ht="18.2" customHeight="1" x14ac:dyDescent="0.15">
      <c r="A229" s="6">
        <v>227</v>
      </c>
      <c r="B229" s="7" t="s">
        <v>639</v>
      </c>
      <c r="C229" s="7" t="s">
        <v>35</v>
      </c>
      <c r="D229" s="8">
        <v>45170</v>
      </c>
      <c r="E229" s="9" t="s">
        <v>12</v>
      </c>
      <c r="F229" s="10">
        <v>180</v>
      </c>
      <c r="G229" s="10">
        <v>179</v>
      </c>
      <c r="H229" s="11">
        <v>44157.52</v>
      </c>
      <c r="I229" s="11">
        <v>30560.93</v>
      </c>
      <c r="J229" s="11">
        <v>0</v>
      </c>
      <c r="K229" s="11">
        <v>74718.45</v>
      </c>
      <c r="L229" s="11">
        <v>336.31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74718.45</v>
      </c>
      <c r="S229" s="11">
        <v>98992.27</v>
      </c>
      <c r="T229" s="11">
        <v>383.43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99375.7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30897.24</v>
      </c>
      <c r="AV229" s="11">
        <v>99375.7</v>
      </c>
      <c r="AW229" s="12">
        <v>87</v>
      </c>
      <c r="AX229" s="12">
        <v>360</v>
      </c>
      <c r="AY229" s="11">
        <v>254904.32000000001</v>
      </c>
      <c r="AZ229" s="11">
        <v>79200</v>
      </c>
      <c r="BA229" s="13">
        <v>90</v>
      </c>
      <c r="BB229" s="13">
        <v>84.907329545454502</v>
      </c>
      <c r="BC229" s="13">
        <v>10.42</v>
      </c>
      <c r="BD229" s="13"/>
      <c r="BE229" s="9" t="s">
        <v>1580</v>
      </c>
      <c r="BF229" s="6"/>
      <c r="BG229" s="9" t="s">
        <v>692</v>
      </c>
      <c r="BH229" s="9" t="s">
        <v>693</v>
      </c>
      <c r="BI229" s="9" t="s">
        <v>694</v>
      </c>
      <c r="BJ229" s="9" t="s">
        <v>1579</v>
      </c>
      <c r="BK229" s="7" t="s">
        <v>1</v>
      </c>
      <c r="BL229" s="13">
        <v>585127.35492119996</v>
      </c>
      <c r="BM229" s="7" t="s">
        <v>36</v>
      </c>
      <c r="BN229" s="13"/>
      <c r="BO229" s="14">
        <v>36875</v>
      </c>
      <c r="BP229" s="14">
        <v>47849</v>
      </c>
      <c r="BQ229" s="14" t="s">
        <v>1858</v>
      </c>
      <c r="BR229" s="14" t="s">
        <v>1859</v>
      </c>
      <c r="BS229" s="14">
        <v>43867</v>
      </c>
      <c r="BT229" s="14">
        <v>44497</v>
      </c>
      <c r="BU229" s="13">
        <v>35329.82</v>
      </c>
      <c r="BV229" s="13">
        <v>65</v>
      </c>
      <c r="BW229" s="13">
        <v>0</v>
      </c>
    </row>
    <row r="230" spans="1:75" s="2" customFormat="1" ht="18.2" customHeight="1" x14ac:dyDescent="0.15">
      <c r="A230" s="15">
        <v>228</v>
      </c>
      <c r="B230" s="16" t="s">
        <v>639</v>
      </c>
      <c r="C230" s="16" t="s">
        <v>35</v>
      </c>
      <c r="D230" s="17">
        <v>45170</v>
      </c>
      <c r="E230" s="18" t="s">
        <v>461</v>
      </c>
      <c r="F230" s="19">
        <v>143</v>
      </c>
      <c r="G230" s="19">
        <v>142</v>
      </c>
      <c r="H230" s="20">
        <v>74172.710000000006</v>
      </c>
      <c r="I230" s="20">
        <v>54274.18</v>
      </c>
      <c r="J230" s="20">
        <v>0</v>
      </c>
      <c r="K230" s="20">
        <v>128446.89</v>
      </c>
      <c r="L230" s="20">
        <v>653.79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128446.89</v>
      </c>
      <c r="S230" s="20">
        <v>128402.69</v>
      </c>
      <c r="T230" s="20">
        <v>623.66999999999996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129026.36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54927.97</v>
      </c>
      <c r="AV230" s="20">
        <v>129026.36</v>
      </c>
      <c r="AW230" s="21">
        <v>79</v>
      </c>
      <c r="AX230" s="21">
        <v>300</v>
      </c>
      <c r="AY230" s="20">
        <v>553000</v>
      </c>
      <c r="AZ230" s="20">
        <v>139604.82999999999</v>
      </c>
      <c r="BA230" s="22">
        <v>90</v>
      </c>
      <c r="BB230" s="22">
        <v>82.806734552092493</v>
      </c>
      <c r="BC230" s="22">
        <v>10.09</v>
      </c>
      <c r="BD230" s="22"/>
      <c r="BE230" s="18" t="s">
        <v>1580</v>
      </c>
      <c r="BF230" s="15"/>
      <c r="BG230" s="18" t="s">
        <v>671</v>
      </c>
      <c r="BH230" s="18" t="s">
        <v>672</v>
      </c>
      <c r="BI230" s="18" t="s">
        <v>686</v>
      </c>
      <c r="BJ230" s="18" t="s">
        <v>1579</v>
      </c>
      <c r="BK230" s="16" t="s">
        <v>1</v>
      </c>
      <c r="BL230" s="22">
        <v>1005879.92649144</v>
      </c>
      <c r="BM230" s="16" t="s">
        <v>36</v>
      </c>
      <c r="BN230" s="22"/>
      <c r="BO230" s="1">
        <v>38464</v>
      </c>
      <c r="BP230" s="1">
        <v>47604</v>
      </c>
      <c r="BQ230" s="14" t="s">
        <v>1457</v>
      </c>
      <c r="BR230" s="14" t="s">
        <v>1746</v>
      </c>
      <c r="BS230" s="14">
        <v>44232</v>
      </c>
      <c r="BT230" s="14">
        <v>44862</v>
      </c>
      <c r="BU230" s="22">
        <v>22413.599999999999</v>
      </c>
      <c r="BV230" s="22">
        <v>0</v>
      </c>
      <c r="BW230" s="22">
        <v>0</v>
      </c>
    </row>
    <row r="231" spans="1:75" s="2" customFormat="1" ht="18.2" customHeight="1" x14ac:dyDescent="0.15">
      <c r="A231" s="6">
        <v>229</v>
      </c>
      <c r="B231" s="7" t="s">
        <v>38</v>
      </c>
      <c r="C231" s="7" t="s">
        <v>35</v>
      </c>
      <c r="D231" s="8">
        <v>45170</v>
      </c>
      <c r="E231" s="9" t="s">
        <v>122</v>
      </c>
      <c r="F231" s="10">
        <v>157</v>
      </c>
      <c r="G231" s="10">
        <v>156</v>
      </c>
      <c r="H231" s="11">
        <v>45619.72</v>
      </c>
      <c r="I231" s="11">
        <v>27257.01</v>
      </c>
      <c r="J231" s="11">
        <v>0</v>
      </c>
      <c r="K231" s="11">
        <v>72876.73</v>
      </c>
      <c r="L231" s="11">
        <v>303.89999999999998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72876.73</v>
      </c>
      <c r="S231" s="11">
        <v>77157.39</v>
      </c>
      <c r="T231" s="11">
        <v>361.16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77518.55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27560.91</v>
      </c>
      <c r="AV231" s="11">
        <v>77518.55</v>
      </c>
      <c r="AW231" s="12">
        <v>98</v>
      </c>
      <c r="AX231" s="12">
        <v>300</v>
      </c>
      <c r="AY231" s="11">
        <v>334600</v>
      </c>
      <c r="AZ231" s="11">
        <v>76120</v>
      </c>
      <c r="BA231" s="13">
        <v>88.62</v>
      </c>
      <c r="BB231" s="13">
        <v>84.844138368365805</v>
      </c>
      <c r="BC231" s="13">
        <v>9.5</v>
      </c>
      <c r="BD231" s="13"/>
      <c r="BE231" s="9" t="s">
        <v>1578</v>
      </c>
      <c r="BF231" s="6"/>
      <c r="BG231" s="9" t="s">
        <v>573</v>
      </c>
      <c r="BH231" s="9" t="s">
        <v>608</v>
      </c>
      <c r="BI231" s="9" t="s">
        <v>609</v>
      </c>
      <c r="BJ231" s="9" t="s">
        <v>1579</v>
      </c>
      <c r="BK231" s="7" t="s">
        <v>1</v>
      </c>
      <c r="BL231" s="13">
        <v>570704.66879608005</v>
      </c>
      <c r="BM231" s="7" t="s">
        <v>36</v>
      </c>
      <c r="BN231" s="13"/>
      <c r="BO231" s="14">
        <v>39022</v>
      </c>
      <c r="BP231" s="14">
        <v>48149</v>
      </c>
      <c r="BQ231" s="14" t="s">
        <v>1858</v>
      </c>
      <c r="BR231" s="14" t="s">
        <v>1859</v>
      </c>
      <c r="BS231" s="14">
        <v>43867</v>
      </c>
      <c r="BT231" s="14">
        <v>44497</v>
      </c>
      <c r="BU231" s="13">
        <v>29593.62</v>
      </c>
      <c r="BV231" s="13">
        <v>52.86</v>
      </c>
      <c r="BW231" s="13">
        <v>0</v>
      </c>
    </row>
    <row r="232" spans="1:75" s="2" customFormat="1" ht="18.2" customHeight="1" x14ac:dyDescent="0.15">
      <c r="A232" s="15">
        <v>230</v>
      </c>
      <c r="B232" s="16" t="s">
        <v>38</v>
      </c>
      <c r="C232" s="16" t="s">
        <v>35</v>
      </c>
      <c r="D232" s="17">
        <v>45170</v>
      </c>
      <c r="E232" s="18" t="s">
        <v>50</v>
      </c>
      <c r="F232" s="19">
        <v>95</v>
      </c>
      <c r="G232" s="19">
        <v>94</v>
      </c>
      <c r="H232" s="20">
        <v>22839.33</v>
      </c>
      <c r="I232" s="20">
        <v>33260.65</v>
      </c>
      <c r="J232" s="20">
        <v>0</v>
      </c>
      <c r="K232" s="20">
        <v>56099.98</v>
      </c>
      <c r="L232" s="20">
        <v>499.44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56099.98</v>
      </c>
      <c r="S232" s="20">
        <v>30996.55</v>
      </c>
      <c r="T232" s="20">
        <v>180.81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31177.360000000001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11">
        <f t="shared" si="3"/>
        <v>0</v>
      </c>
      <c r="AU232" s="20">
        <v>33760.089999999997</v>
      </c>
      <c r="AV232" s="20">
        <v>31177.360000000001</v>
      </c>
      <c r="AW232" s="21">
        <v>38</v>
      </c>
      <c r="AX232" s="21">
        <v>240</v>
      </c>
      <c r="AY232" s="20">
        <v>309400</v>
      </c>
      <c r="AZ232" s="20">
        <v>72977.490000000005</v>
      </c>
      <c r="BA232" s="22">
        <v>90</v>
      </c>
      <c r="BB232" s="22">
        <v>69.185692738952795</v>
      </c>
      <c r="BC232" s="22">
        <v>9.5</v>
      </c>
      <c r="BD232" s="22"/>
      <c r="BE232" s="18" t="s">
        <v>1580</v>
      </c>
      <c r="BF232" s="15"/>
      <c r="BG232" s="18" t="s">
        <v>585</v>
      </c>
      <c r="BH232" s="18" t="s">
        <v>695</v>
      </c>
      <c r="BI232" s="18" t="s">
        <v>696</v>
      </c>
      <c r="BJ232" s="18" t="s">
        <v>1579</v>
      </c>
      <c r="BK232" s="16" t="s">
        <v>1</v>
      </c>
      <c r="BL232" s="22">
        <v>439324.32897808001</v>
      </c>
      <c r="BM232" s="16" t="s">
        <v>36</v>
      </c>
      <c r="BN232" s="22"/>
      <c r="BO232" s="1">
        <v>39035</v>
      </c>
      <c r="BP232" s="1">
        <v>46335</v>
      </c>
      <c r="BQ232" s="14" t="s">
        <v>1476</v>
      </c>
      <c r="BR232" s="14" t="s">
        <v>1741</v>
      </c>
      <c r="BS232" s="14">
        <v>44232</v>
      </c>
      <c r="BT232" s="14">
        <v>44862</v>
      </c>
      <c r="BU232" s="22">
        <v>16559.45</v>
      </c>
      <c r="BV232" s="22">
        <v>48.31</v>
      </c>
      <c r="BW232" s="22">
        <v>0</v>
      </c>
    </row>
    <row r="233" spans="1:75" s="2" customFormat="1" ht="18.2" customHeight="1" x14ac:dyDescent="0.15">
      <c r="A233" s="6">
        <v>231</v>
      </c>
      <c r="B233" s="7" t="s">
        <v>38</v>
      </c>
      <c r="C233" s="7" t="s">
        <v>35</v>
      </c>
      <c r="D233" s="8">
        <v>45170</v>
      </c>
      <c r="E233" s="9" t="s">
        <v>169</v>
      </c>
      <c r="F233" s="10">
        <v>122</v>
      </c>
      <c r="G233" s="10">
        <v>121</v>
      </c>
      <c r="H233" s="11">
        <v>46038.31</v>
      </c>
      <c r="I233" s="11">
        <v>24050.62</v>
      </c>
      <c r="J233" s="11">
        <v>0</v>
      </c>
      <c r="K233" s="11">
        <v>70088.929999999993</v>
      </c>
      <c r="L233" s="11">
        <v>308.14999999999998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70088.929999999993</v>
      </c>
      <c r="S233" s="11">
        <v>58009.02</v>
      </c>
      <c r="T233" s="11">
        <v>364.47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58373.49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24358.77</v>
      </c>
      <c r="AV233" s="11">
        <v>58373.49</v>
      </c>
      <c r="AW233" s="12">
        <v>98</v>
      </c>
      <c r="AX233" s="12">
        <v>300</v>
      </c>
      <c r="AY233" s="11">
        <v>334600</v>
      </c>
      <c r="AZ233" s="11">
        <v>76985</v>
      </c>
      <c r="BA233" s="13">
        <v>89.88</v>
      </c>
      <c r="BB233" s="13">
        <v>81.828837155290003</v>
      </c>
      <c r="BC233" s="13">
        <v>9.5</v>
      </c>
      <c r="BD233" s="13"/>
      <c r="BE233" s="9" t="s">
        <v>1580</v>
      </c>
      <c r="BF233" s="6"/>
      <c r="BG233" s="9" t="s">
        <v>573</v>
      </c>
      <c r="BH233" s="9" t="s">
        <v>608</v>
      </c>
      <c r="BI233" s="9" t="s">
        <v>609</v>
      </c>
      <c r="BJ233" s="9" t="s">
        <v>1579</v>
      </c>
      <c r="BK233" s="7" t="s">
        <v>1</v>
      </c>
      <c r="BL233" s="13">
        <v>548873.13936727995</v>
      </c>
      <c r="BM233" s="7" t="s">
        <v>36</v>
      </c>
      <c r="BN233" s="13"/>
      <c r="BO233" s="14">
        <v>39043</v>
      </c>
      <c r="BP233" s="14">
        <v>48169</v>
      </c>
      <c r="BQ233" s="14" t="s">
        <v>1463</v>
      </c>
      <c r="BR233" s="14" t="s">
        <v>1745</v>
      </c>
      <c r="BS233" s="14">
        <v>43867</v>
      </c>
      <c r="BT233" s="14">
        <v>44497</v>
      </c>
      <c r="BU233" s="13">
        <v>23201.49</v>
      </c>
      <c r="BV233" s="13">
        <v>53.46</v>
      </c>
      <c r="BW233" s="13">
        <v>0</v>
      </c>
    </row>
    <row r="234" spans="1:75" s="2" customFormat="1" ht="18.2" customHeight="1" x14ac:dyDescent="0.15">
      <c r="A234" s="15">
        <v>232</v>
      </c>
      <c r="B234" s="16" t="s">
        <v>38</v>
      </c>
      <c r="C234" s="16" t="s">
        <v>35</v>
      </c>
      <c r="D234" s="17">
        <v>45170</v>
      </c>
      <c r="E234" s="18" t="s">
        <v>238</v>
      </c>
      <c r="F234" s="19">
        <v>159</v>
      </c>
      <c r="G234" s="19">
        <v>158</v>
      </c>
      <c r="H234" s="20">
        <v>45006.34</v>
      </c>
      <c r="I234" s="20">
        <v>27187.1</v>
      </c>
      <c r="J234" s="20">
        <v>0</v>
      </c>
      <c r="K234" s="20">
        <v>72193.440000000002</v>
      </c>
      <c r="L234" s="20">
        <v>301.2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72193.440000000002</v>
      </c>
      <c r="S234" s="20">
        <v>77355.399999999994</v>
      </c>
      <c r="T234" s="20">
        <v>356.3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77711.7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27488.3</v>
      </c>
      <c r="AV234" s="20">
        <v>77711.7</v>
      </c>
      <c r="AW234" s="21">
        <v>98</v>
      </c>
      <c r="AX234" s="21">
        <v>300</v>
      </c>
      <c r="AY234" s="20">
        <v>334600</v>
      </c>
      <c r="AZ234" s="20">
        <v>75255</v>
      </c>
      <c r="BA234" s="22">
        <v>87.59</v>
      </c>
      <c r="BB234" s="22">
        <v>84.026621614510702</v>
      </c>
      <c r="BC234" s="22">
        <v>9.5</v>
      </c>
      <c r="BD234" s="22"/>
      <c r="BE234" s="18" t="s">
        <v>1578</v>
      </c>
      <c r="BF234" s="15"/>
      <c r="BG234" s="18" t="s">
        <v>573</v>
      </c>
      <c r="BH234" s="18" t="s">
        <v>608</v>
      </c>
      <c r="BI234" s="18" t="s">
        <v>609</v>
      </c>
      <c r="BJ234" s="18" t="s">
        <v>1579</v>
      </c>
      <c r="BK234" s="16" t="s">
        <v>1</v>
      </c>
      <c r="BL234" s="22">
        <v>565353.75921023998</v>
      </c>
      <c r="BM234" s="16" t="s">
        <v>36</v>
      </c>
      <c r="BN234" s="22"/>
      <c r="BO234" s="1">
        <v>39044</v>
      </c>
      <c r="BP234" s="1">
        <v>48169</v>
      </c>
      <c r="BQ234" s="14" t="s">
        <v>1464</v>
      </c>
      <c r="BR234" s="14" t="s">
        <v>1772</v>
      </c>
      <c r="BS234" s="14">
        <v>43262</v>
      </c>
      <c r="BT234" s="14">
        <v>43892</v>
      </c>
      <c r="BU234" s="22">
        <v>29655.91</v>
      </c>
      <c r="BV234" s="22">
        <v>52.26</v>
      </c>
      <c r="BW234" s="22">
        <v>0</v>
      </c>
    </row>
    <row r="235" spans="1:75" s="2" customFormat="1" ht="18.2" customHeight="1" x14ac:dyDescent="0.15">
      <c r="A235" s="6">
        <v>233</v>
      </c>
      <c r="B235" s="7" t="s">
        <v>38</v>
      </c>
      <c r="C235" s="7" t="s">
        <v>35</v>
      </c>
      <c r="D235" s="8">
        <v>45170</v>
      </c>
      <c r="E235" s="9" t="s">
        <v>1078</v>
      </c>
      <c r="F235" s="10">
        <v>0</v>
      </c>
      <c r="G235" s="10">
        <v>0</v>
      </c>
      <c r="H235" s="11">
        <v>36599.599999999999</v>
      </c>
      <c r="I235" s="11">
        <v>0</v>
      </c>
      <c r="J235" s="11">
        <v>0</v>
      </c>
      <c r="K235" s="11">
        <v>36599.599999999999</v>
      </c>
      <c r="L235" s="11">
        <v>243.78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36599.599999999999</v>
      </c>
      <c r="S235" s="11">
        <v>0</v>
      </c>
      <c r="T235" s="11">
        <v>292.8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292.8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243.78</v>
      </c>
      <c r="AV235" s="11">
        <v>292.8</v>
      </c>
      <c r="AW235" s="12">
        <v>98</v>
      </c>
      <c r="AX235" s="12">
        <v>300</v>
      </c>
      <c r="AY235" s="11">
        <v>256400</v>
      </c>
      <c r="AZ235" s="11">
        <v>60930</v>
      </c>
      <c r="BA235" s="13">
        <v>90</v>
      </c>
      <c r="BB235" s="13">
        <v>54.061447562776998</v>
      </c>
      <c r="BC235" s="13">
        <v>9.6</v>
      </c>
      <c r="BD235" s="13"/>
      <c r="BE235" s="9" t="s">
        <v>1578</v>
      </c>
      <c r="BF235" s="6"/>
      <c r="BG235" s="9" t="s">
        <v>573</v>
      </c>
      <c r="BH235" s="9" t="s">
        <v>612</v>
      </c>
      <c r="BI235" s="9" t="s">
        <v>613</v>
      </c>
      <c r="BJ235" s="9" t="s">
        <v>3</v>
      </c>
      <c r="BK235" s="7" t="s">
        <v>1</v>
      </c>
      <c r="BL235" s="13">
        <v>286614.98116159998</v>
      </c>
      <c r="BM235" s="7" t="s">
        <v>36</v>
      </c>
      <c r="BN235" s="13"/>
      <c r="BO235" s="14">
        <v>39046</v>
      </c>
      <c r="BP235" s="14">
        <v>48171</v>
      </c>
      <c r="BQ235" s="14" t="s">
        <v>1726</v>
      </c>
      <c r="BR235" s="14" t="s">
        <v>1748</v>
      </c>
      <c r="BS235" s="14" t="s">
        <v>1728</v>
      </c>
      <c r="BT235" s="14" t="s">
        <v>1728</v>
      </c>
      <c r="BU235" s="13">
        <v>163.47</v>
      </c>
      <c r="BV235" s="13">
        <v>55.23</v>
      </c>
      <c r="BW235" s="13">
        <v>0</v>
      </c>
    </row>
    <row r="236" spans="1:75" s="2" customFormat="1" ht="18.2" customHeight="1" x14ac:dyDescent="0.15">
      <c r="A236" s="15">
        <v>234</v>
      </c>
      <c r="B236" s="16" t="s">
        <v>38</v>
      </c>
      <c r="C236" s="16" t="s">
        <v>35</v>
      </c>
      <c r="D236" s="17">
        <v>45170</v>
      </c>
      <c r="E236" s="18" t="s">
        <v>480</v>
      </c>
      <c r="F236" s="19">
        <v>149</v>
      </c>
      <c r="G236" s="19">
        <v>148</v>
      </c>
      <c r="H236" s="20">
        <v>36599.599999999999</v>
      </c>
      <c r="I236" s="20">
        <v>21176.97</v>
      </c>
      <c r="J236" s="20">
        <v>0</v>
      </c>
      <c r="K236" s="20">
        <v>57776.57</v>
      </c>
      <c r="L236" s="20">
        <v>243.78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57776.57</v>
      </c>
      <c r="S236" s="20">
        <v>58744.639999999999</v>
      </c>
      <c r="T236" s="20">
        <v>292.8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59037.440000000002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0</v>
      </c>
      <c r="AU236" s="20">
        <v>21420.75</v>
      </c>
      <c r="AV236" s="20">
        <v>59037.440000000002</v>
      </c>
      <c r="AW236" s="21">
        <v>98</v>
      </c>
      <c r="AX236" s="21">
        <v>300</v>
      </c>
      <c r="AY236" s="20">
        <v>257000</v>
      </c>
      <c r="AZ236" s="20">
        <v>60930</v>
      </c>
      <c r="BA236" s="22">
        <v>90</v>
      </c>
      <c r="BB236" s="22">
        <v>85.342053175775504</v>
      </c>
      <c r="BC236" s="22">
        <v>9.6</v>
      </c>
      <c r="BD236" s="22"/>
      <c r="BE236" s="18" t="s">
        <v>1580</v>
      </c>
      <c r="BF236" s="15"/>
      <c r="BG236" s="18" t="s">
        <v>573</v>
      </c>
      <c r="BH236" s="18" t="s">
        <v>612</v>
      </c>
      <c r="BI236" s="18" t="s">
        <v>613</v>
      </c>
      <c r="BJ236" s="18" t="s">
        <v>1579</v>
      </c>
      <c r="BK236" s="16" t="s">
        <v>1</v>
      </c>
      <c r="BL236" s="22">
        <v>452453.86622072</v>
      </c>
      <c r="BM236" s="16" t="s">
        <v>36</v>
      </c>
      <c r="BN236" s="22"/>
      <c r="BO236" s="1">
        <v>39046</v>
      </c>
      <c r="BP236" s="1">
        <v>48171</v>
      </c>
      <c r="BQ236" s="14" t="s">
        <v>1455</v>
      </c>
      <c r="BR236" s="14" t="s">
        <v>1758</v>
      </c>
      <c r="BS236" s="14">
        <v>43867</v>
      </c>
      <c r="BT236" s="14">
        <v>44497</v>
      </c>
      <c r="BU236" s="22">
        <v>24334.38</v>
      </c>
      <c r="BV236" s="22">
        <v>55.23</v>
      </c>
      <c r="BW236" s="22">
        <v>0</v>
      </c>
    </row>
    <row r="237" spans="1:75" s="2" customFormat="1" ht="18.2" customHeight="1" x14ac:dyDescent="0.15">
      <c r="A237" s="6">
        <v>235</v>
      </c>
      <c r="B237" s="7" t="s">
        <v>38</v>
      </c>
      <c r="C237" s="7" t="s">
        <v>35</v>
      </c>
      <c r="D237" s="8">
        <v>45170</v>
      </c>
      <c r="E237" s="9" t="s">
        <v>234</v>
      </c>
      <c r="F237" s="10">
        <v>175</v>
      </c>
      <c r="G237" s="10">
        <v>174</v>
      </c>
      <c r="H237" s="11">
        <v>36599.599999999999</v>
      </c>
      <c r="I237" s="11">
        <v>22916.43</v>
      </c>
      <c r="J237" s="11">
        <v>0</v>
      </c>
      <c r="K237" s="11">
        <v>59516.03</v>
      </c>
      <c r="L237" s="11">
        <v>243.78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59516.03</v>
      </c>
      <c r="S237" s="11">
        <v>70928.929999999993</v>
      </c>
      <c r="T237" s="11">
        <v>292.8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71221.73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23160.21</v>
      </c>
      <c r="AV237" s="11">
        <v>71221.73</v>
      </c>
      <c r="AW237" s="12">
        <v>98</v>
      </c>
      <c r="AX237" s="12">
        <v>300</v>
      </c>
      <c r="AY237" s="11">
        <v>256700</v>
      </c>
      <c r="AZ237" s="11">
        <v>60930</v>
      </c>
      <c r="BA237" s="13">
        <v>90</v>
      </c>
      <c r="BB237" s="13">
        <v>87.911418020679506</v>
      </c>
      <c r="BC237" s="13">
        <v>9.6</v>
      </c>
      <c r="BD237" s="13"/>
      <c r="BE237" s="9" t="s">
        <v>1578</v>
      </c>
      <c r="BF237" s="6"/>
      <c r="BG237" s="9" t="s">
        <v>573</v>
      </c>
      <c r="BH237" s="9" t="s">
        <v>612</v>
      </c>
      <c r="BI237" s="9" t="s">
        <v>613</v>
      </c>
      <c r="BJ237" s="9" t="s">
        <v>1579</v>
      </c>
      <c r="BK237" s="7" t="s">
        <v>1</v>
      </c>
      <c r="BL237" s="13">
        <v>466075.74446888</v>
      </c>
      <c r="BM237" s="7" t="s">
        <v>36</v>
      </c>
      <c r="BN237" s="13"/>
      <c r="BO237" s="14">
        <v>39046</v>
      </c>
      <c r="BP237" s="14">
        <v>48171</v>
      </c>
      <c r="BQ237" s="14" t="s">
        <v>1858</v>
      </c>
      <c r="BR237" s="14" t="s">
        <v>1859</v>
      </c>
      <c r="BS237" s="14">
        <v>43262</v>
      </c>
      <c r="BT237" s="14">
        <v>43892</v>
      </c>
      <c r="BU237" s="13">
        <v>28125.09</v>
      </c>
      <c r="BV237" s="13">
        <v>55.23</v>
      </c>
      <c r="BW237" s="13">
        <v>0</v>
      </c>
    </row>
    <row r="238" spans="1:75" s="2" customFormat="1" ht="18.2" customHeight="1" x14ac:dyDescent="0.15">
      <c r="A238" s="15">
        <v>236</v>
      </c>
      <c r="B238" s="16" t="s">
        <v>38</v>
      </c>
      <c r="C238" s="16" t="s">
        <v>35</v>
      </c>
      <c r="D238" s="17">
        <v>45170</v>
      </c>
      <c r="E238" s="18" t="s">
        <v>1079</v>
      </c>
      <c r="F238" s="19">
        <v>0</v>
      </c>
      <c r="G238" s="19">
        <v>0</v>
      </c>
      <c r="H238" s="20">
        <v>25281.73</v>
      </c>
      <c r="I238" s="20">
        <v>0</v>
      </c>
      <c r="J238" s="20">
        <v>0</v>
      </c>
      <c r="K238" s="20">
        <v>25281.73</v>
      </c>
      <c r="L238" s="20">
        <v>334.33</v>
      </c>
      <c r="M238" s="20">
        <v>0</v>
      </c>
      <c r="N238" s="20">
        <v>0</v>
      </c>
      <c r="O238" s="20">
        <v>334.33</v>
      </c>
      <c r="P238" s="20">
        <v>0</v>
      </c>
      <c r="Q238" s="20">
        <v>0</v>
      </c>
      <c r="R238" s="20">
        <v>24947.4</v>
      </c>
      <c r="S238" s="20">
        <v>0</v>
      </c>
      <c r="T238" s="20">
        <v>202.25</v>
      </c>
      <c r="U238" s="20">
        <v>0</v>
      </c>
      <c r="V238" s="20">
        <v>0</v>
      </c>
      <c r="W238" s="20">
        <v>202.25</v>
      </c>
      <c r="X238" s="20">
        <v>0</v>
      </c>
      <c r="Y238" s="20">
        <v>0</v>
      </c>
      <c r="Z238" s="20">
        <v>0</v>
      </c>
      <c r="AA238" s="20">
        <v>55.23</v>
      </c>
      <c r="AB238" s="20">
        <v>0</v>
      </c>
      <c r="AC238" s="20">
        <v>0</v>
      </c>
      <c r="AD238" s="20">
        <v>0</v>
      </c>
      <c r="AE238" s="20">
        <v>0</v>
      </c>
      <c r="AF238" s="20">
        <v>-19.399999999999999</v>
      </c>
      <c r="AG238" s="20">
        <v>29.59</v>
      </c>
      <c r="AH238" s="20">
        <v>78.650000000000006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4.33</v>
      </c>
      <c r="AQ238" s="20">
        <v>0</v>
      </c>
      <c r="AR238" s="20">
        <v>1.81</v>
      </c>
      <c r="AS238" s="20">
        <v>0</v>
      </c>
      <c r="AT238" s="11">
        <f t="shared" si="3"/>
        <v>683.17000000000007</v>
      </c>
      <c r="AU238" s="20">
        <v>0</v>
      </c>
      <c r="AV238" s="20">
        <v>0</v>
      </c>
      <c r="AW238" s="21">
        <v>98</v>
      </c>
      <c r="AX238" s="21">
        <v>300</v>
      </c>
      <c r="AY238" s="20">
        <v>256400</v>
      </c>
      <c r="AZ238" s="20">
        <v>60930</v>
      </c>
      <c r="BA238" s="22">
        <v>90</v>
      </c>
      <c r="BB238" s="22">
        <v>36.849926144756303</v>
      </c>
      <c r="BC238" s="22">
        <v>9.6</v>
      </c>
      <c r="BD238" s="22"/>
      <c r="BE238" s="18" t="s">
        <v>1578</v>
      </c>
      <c r="BF238" s="15"/>
      <c r="BG238" s="18" t="s">
        <v>573</v>
      </c>
      <c r="BH238" s="18" t="s">
        <v>612</v>
      </c>
      <c r="BI238" s="18" t="s">
        <v>613</v>
      </c>
      <c r="BJ238" s="18" t="s">
        <v>3</v>
      </c>
      <c r="BK238" s="16" t="s">
        <v>1</v>
      </c>
      <c r="BL238" s="22">
        <v>195365.48435039999</v>
      </c>
      <c r="BM238" s="16" t="s">
        <v>36</v>
      </c>
      <c r="BN238" s="22"/>
      <c r="BO238" s="1">
        <v>39046</v>
      </c>
      <c r="BP238" s="1">
        <v>48171</v>
      </c>
      <c r="BQ238" s="14" t="s">
        <v>1726</v>
      </c>
      <c r="BR238" s="14" t="s">
        <v>1748</v>
      </c>
      <c r="BS238" s="14" t="s">
        <v>1728</v>
      </c>
      <c r="BT238" s="14" t="s">
        <v>1728</v>
      </c>
      <c r="BU238" s="22">
        <v>0</v>
      </c>
      <c r="BV238" s="22">
        <v>55.23</v>
      </c>
      <c r="BW238" s="22">
        <v>0</v>
      </c>
    </row>
    <row r="239" spans="1:75" s="2" customFormat="1" ht="18.2" customHeight="1" x14ac:dyDescent="0.15">
      <c r="A239" s="6">
        <v>237</v>
      </c>
      <c r="B239" s="7" t="s">
        <v>38</v>
      </c>
      <c r="C239" s="7" t="s">
        <v>35</v>
      </c>
      <c r="D239" s="8">
        <v>45170</v>
      </c>
      <c r="E239" s="9" t="s">
        <v>52</v>
      </c>
      <c r="F239" s="10">
        <v>94</v>
      </c>
      <c r="G239" s="10">
        <v>93</v>
      </c>
      <c r="H239" s="11">
        <v>36599.599999999999</v>
      </c>
      <c r="I239" s="11">
        <v>16064.24</v>
      </c>
      <c r="J239" s="11">
        <v>0</v>
      </c>
      <c r="K239" s="11">
        <v>52663.839999999997</v>
      </c>
      <c r="L239" s="11">
        <v>243.78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52663.839999999997</v>
      </c>
      <c r="S239" s="11">
        <v>34374.28</v>
      </c>
      <c r="T239" s="11">
        <v>292.8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34667.08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16308.02</v>
      </c>
      <c r="AV239" s="11">
        <v>34667.08</v>
      </c>
      <c r="AW239" s="12">
        <v>98</v>
      </c>
      <c r="AX239" s="12">
        <v>300</v>
      </c>
      <c r="AY239" s="11">
        <v>272200</v>
      </c>
      <c r="AZ239" s="11">
        <v>60930</v>
      </c>
      <c r="BA239" s="13">
        <v>90</v>
      </c>
      <c r="BB239" s="13">
        <v>77.790014771048803</v>
      </c>
      <c r="BC239" s="13">
        <v>9.6</v>
      </c>
      <c r="BD239" s="13"/>
      <c r="BE239" s="9" t="s">
        <v>1580</v>
      </c>
      <c r="BF239" s="6"/>
      <c r="BG239" s="9" t="s">
        <v>573</v>
      </c>
      <c r="BH239" s="9" t="s">
        <v>612</v>
      </c>
      <c r="BI239" s="9" t="s">
        <v>613</v>
      </c>
      <c r="BJ239" s="9" t="s">
        <v>1579</v>
      </c>
      <c r="BK239" s="7" t="s">
        <v>1</v>
      </c>
      <c r="BL239" s="13">
        <v>412415.58676863997</v>
      </c>
      <c r="BM239" s="7" t="s">
        <v>36</v>
      </c>
      <c r="BN239" s="13"/>
      <c r="BO239" s="14">
        <v>39046</v>
      </c>
      <c r="BP239" s="14">
        <v>48171</v>
      </c>
      <c r="BQ239" s="14" t="s">
        <v>1484</v>
      </c>
      <c r="BR239" s="14" t="s">
        <v>1742</v>
      </c>
      <c r="BS239" s="14">
        <v>44232</v>
      </c>
      <c r="BT239" s="14">
        <v>44862</v>
      </c>
      <c r="BU239" s="13">
        <v>15510.75</v>
      </c>
      <c r="BV239" s="13">
        <v>55.23</v>
      </c>
      <c r="BW239" s="13">
        <v>0</v>
      </c>
    </row>
    <row r="240" spans="1:75" s="2" customFormat="1" ht="18.2" customHeight="1" x14ac:dyDescent="0.15">
      <c r="A240" s="15">
        <v>238</v>
      </c>
      <c r="B240" s="16" t="s">
        <v>38</v>
      </c>
      <c r="C240" s="16" t="s">
        <v>35</v>
      </c>
      <c r="D240" s="17">
        <v>45170</v>
      </c>
      <c r="E240" s="18" t="s">
        <v>1080</v>
      </c>
      <c r="F240" s="19">
        <v>73</v>
      </c>
      <c r="G240" s="19">
        <v>72</v>
      </c>
      <c r="H240" s="20">
        <v>36599.599999999999</v>
      </c>
      <c r="I240" s="20">
        <v>13343.78</v>
      </c>
      <c r="J240" s="20">
        <v>0</v>
      </c>
      <c r="K240" s="20">
        <v>49943.38</v>
      </c>
      <c r="L240" s="20">
        <v>243.78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49943.38</v>
      </c>
      <c r="S240" s="20">
        <v>25330.26</v>
      </c>
      <c r="T240" s="20">
        <v>292.8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25623.06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13587.56</v>
      </c>
      <c r="AV240" s="20">
        <v>25623.06</v>
      </c>
      <c r="AW240" s="21">
        <v>98</v>
      </c>
      <c r="AX240" s="21">
        <v>300</v>
      </c>
      <c r="AY240" s="20">
        <v>278700</v>
      </c>
      <c r="AZ240" s="20">
        <v>60930</v>
      </c>
      <c r="BA240" s="22">
        <v>90</v>
      </c>
      <c r="BB240" s="22">
        <v>73.771610044313107</v>
      </c>
      <c r="BC240" s="22">
        <v>9.6</v>
      </c>
      <c r="BD240" s="22"/>
      <c r="BE240" s="18" t="s">
        <v>1578</v>
      </c>
      <c r="BF240" s="15"/>
      <c r="BG240" s="18" t="s">
        <v>573</v>
      </c>
      <c r="BH240" s="18" t="s">
        <v>612</v>
      </c>
      <c r="BI240" s="18" t="s">
        <v>613</v>
      </c>
      <c r="BJ240" s="18" t="s">
        <v>1579</v>
      </c>
      <c r="BK240" s="16" t="s">
        <v>1</v>
      </c>
      <c r="BL240" s="22">
        <v>391111.40334447997</v>
      </c>
      <c r="BM240" s="16" t="s">
        <v>36</v>
      </c>
      <c r="BN240" s="22"/>
      <c r="BO240" s="1">
        <v>39046</v>
      </c>
      <c r="BP240" s="1">
        <v>48171</v>
      </c>
      <c r="BQ240" s="14" t="s">
        <v>1484</v>
      </c>
      <c r="BR240" s="14" t="s">
        <v>1742</v>
      </c>
      <c r="BS240" s="14" t="s">
        <v>1728</v>
      </c>
      <c r="BT240" s="14" t="s">
        <v>1728</v>
      </c>
      <c r="BU240" s="22">
        <v>12018.72</v>
      </c>
      <c r="BV240" s="22">
        <v>55.23</v>
      </c>
      <c r="BW240" s="22">
        <v>0</v>
      </c>
    </row>
    <row r="241" spans="1:75" s="2" customFormat="1" ht="18.2" customHeight="1" x14ac:dyDescent="0.15">
      <c r="A241" s="6">
        <v>239</v>
      </c>
      <c r="B241" s="7" t="s">
        <v>38</v>
      </c>
      <c r="C241" s="7" t="s">
        <v>35</v>
      </c>
      <c r="D241" s="8">
        <v>45170</v>
      </c>
      <c r="E241" s="9" t="s">
        <v>187</v>
      </c>
      <c r="F241" s="10">
        <v>152</v>
      </c>
      <c r="G241" s="10">
        <v>151</v>
      </c>
      <c r="H241" s="11">
        <v>36348.89</v>
      </c>
      <c r="I241" s="11">
        <v>21254.82</v>
      </c>
      <c r="J241" s="11">
        <v>0</v>
      </c>
      <c r="K241" s="11">
        <v>57603.71</v>
      </c>
      <c r="L241" s="11">
        <v>242.17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57603.71</v>
      </c>
      <c r="S241" s="11">
        <v>59755.1</v>
      </c>
      <c r="T241" s="11">
        <v>290.79000000000002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60045.89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21496.99</v>
      </c>
      <c r="AV241" s="11">
        <v>60045.89</v>
      </c>
      <c r="AW241" s="12">
        <v>98</v>
      </c>
      <c r="AX241" s="12">
        <v>300</v>
      </c>
      <c r="AY241" s="11">
        <v>253022</v>
      </c>
      <c r="AZ241" s="11">
        <v>60518.16</v>
      </c>
      <c r="BA241" s="13">
        <v>90</v>
      </c>
      <c r="BB241" s="13">
        <v>85.665755535198002</v>
      </c>
      <c r="BC241" s="13">
        <v>9.6</v>
      </c>
      <c r="BD241" s="13"/>
      <c r="BE241" s="9" t="s">
        <v>1578</v>
      </c>
      <c r="BF241" s="6"/>
      <c r="BG241" s="9" t="s">
        <v>570</v>
      </c>
      <c r="BH241" s="9" t="s">
        <v>571</v>
      </c>
      <c r="BI241" s="9" t="s">
        <v>572</v>
      </c>
      <c r="BJ241" s="9" t="s">
        <v>1579</v>
      </c>
      <c r="BK241" s="7" t="s">
        <v>1</v>
      </c>
      <c r="BL241" s="13">
        <v>451100.18296616001</v>
      </c>
      <c r="BM241" s="7" t="s">
        <v>36</v>
      </c>
      <c r="BN241" s="13"/>
      <c r="BO241" s="14">
        <v>39051</v>
      </c>
      <c r="BP241" s="14">
        <v>48176</v>
      </c>
      <c r="BQ241" s="14" t="s">
        <v>1463</v>
      </c>
      <c r="BR241" s="14" t="s">
        <v>1745</v>
      </c>
      <c r="BS241" s="14">
        <v>43262</v>
      </c>
      <c r="BT241" s="14">
        <v>43892</v>
      </c>
      <c r="BU241" s="13">
        <v>24786.61</v>
      </c>
      <c r="BV241" s="13">
        <v>54.86</v>
      </c>
      <c r="BW241" s="13">
        <v>0</v>
      </c>
    </row>
    <row r="242" spans="1:75" s="2" customFormat="1" ht="18.2" customHeight="1" x14ac:dyDescent="0.15">
      <c r="A242" s="15">
        <v>240</v>
      </c>
      <c r="B242" s="16" t="s">
        <v>639</v>
      </c>
      <c r="C242" s="16" t="s">
        <v>35</v>
      </c>
      <c r="D242" s="17">
        <v>45170</v>
      </c>
      <c r="E242" s="18" t="s">
        <v>14</v>
      </c>
      <c r="F242" s="19">
        <v>130</v>
      </c>
      <c r="G242" s="19">
        <v>129</v>
      </c>
      <c r="H242" s="20">
        <v>50268.92</v>
      </c>
      <c r="I242" s="20">
        <v>35790.800000000003</v>
      </c>
      <c r="J242" s="20">
        <v>0</v>
      </c>
      <c r="K242" s="20">
        <v>86059.72</v>
      </c>
      <c r="L242" s="20">
        <v>444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86059.72</v>
      </c>
      <c r="S242" s="20">
        <v>73298.929999999993</v>
      </c>
      <c r="T242" s="20">
        <v>400.89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73699.820000000007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0</v>
      </c>
      <c r="AU242" s="20">
        <v>36234.800000000003</v>
      </c>
      <c r="AV242" s="20">
        <v>73699.820000000007</v>
      </c>
      <c r="AW242" s="21">
        <v>80</v>
      </c>
      <c r="AX242" s="21">
        <v>300</v>
      </c>
      <c r="AY242" s="20">
        <v>520000</v>
      </c>
      <c r="AZ242" s="20">
        <v>96166.56</v>
      </c>
      <c r="BA242" s="22">
        <v>66</v>
      </c>
      <c r="BB242" s="22">
        <v>59.063582184909201</v>
      </c>
      <c r="BC242" s="22">
        <v>9.57</v>
      </c>
      <c r="BD242" s="22"/>
      <c r="BE242" s="18" t="s">
        <v>1580</v>
      </c>
      <c r="BF242" s="15"/>
      <c r="BG242" s="18" t="s">
        <v>671</v>
      </c>
      <c r="BH242" s="18" t="s">
        <v>672</v>
      </c>
      <c r="BI242" s="18" t="s">
        <v>698</v>
      </c>
      <c r="BJ242" s="18" t="s">
        <v>1579</v>
      </c>
      <c r="BK242" s="16" t="s">
        <v>1</v>
      </c>
      <c r="BL242" s="22">
        <v>673941.92905311997</v>
      </c>
      <c r="BM242" s="16" t="s">
        <v>36</v>
      </c>
      <c r="BN242" s="22"/>
      <c r="BO242" s="1">
        <v>38481</v>
      </c>
      <c r="BP242" s="1">
        <v>47635</v>
      </c>
      <c r="BQ242" s="14" t="s">
        <v>1466</v>
      </c>
      <c r="BR242" s="14" t="s">
        <v>1762</v>
      </c>
      <c r="BS242" s="14">
        <v>44232</v>
      </c>
      <c r="BT242" s="14">
        <v>44862</v>
      </c>
      <c r="BU242" s="22">
        <v>13709.8</v>
      </c>
      <c r="BV242" s="22">
        <v>0</v>
      </c>
      <c r="BW242" s="22">
        <v>0</v>
      </c>
    </row>
    <row r="243" spans="1:75" s="2" customFormat="1" ht="18.2" customHeight="1" x14ac:dyDescent="0.15">
      <c r="A243" s="6">
        <v>241</v>
      </c>
      <c r="B243" s="7" t="s">
        <v>38</v>
      </c>
      <c r="C243" s="7" t="s">
        <v>35</v>
      </c>
      <c r="D243" s="8">
        <v>45170</v>
      </c>
      <c r="E243" s="9" t="s">
        <v>220</v>
      </c>
      <c r="F243" s="10">
        <v>161</v>
      </c>
      <c r="G243" s="10">
        <v>160</v>
      </c>
      <c r="H243" s="11">
        <v>48680.19</v>
      </c>
      <c r="I243" s="11">
        <v>29165.87</v>
      </c>
      <c r="J243" s="11">
        <v>0</v>
      </c>
      <c r="K243" s="11">
        <v>77846.06</v>
      </c>
      <c r="L243" s="11">
        <v>321.12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77846.06</v>
      </c>
      <c r="S243" s="11">
        <v>84580.63</v>
      </c>
      <c r="T243" s="11">
        <v>385.38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84966.01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f t="shared" si="3"/>
        <v>0</v>
      </c>
      <c r="AU243" s="11">
        <v>29486.99</v>
      </c>
      <c r="AV243" s="11">
        <v>84966.01</v>
      </c>
      <c r="AW243" s="12">
        <v>99</v>
      </c>
      <c r="AX243" s="12">
        <v>300</v>
      </c>
      <c r="AY243" s="11">
        <v>355700</v>
      </c>
      <c r="AZ243" s="11">
        <v>80863.06</v>
      </c>
      <c r="BA243" s="13">
        <v>89.25</v>
      </c>
      <c r="BB243" s="13">
        <v>85.920083348317505</v>
      </c>
      <c r="BC243" s="13">
        <v>9.5</v>
      </c>
      <c r="BD243" s="13"/>
      <c r="BE243" s="9" t="s">
        <v>1580</v>
      </c>
      <c r="BF243" s="6"/>
      <c r="BG243" s="9" t="s">
        <v>573</v>
      </c>
      <c r="BH243" s="9" t="s">
        <v>594</v>
      </c>
      <c r="BI243" s="9" t="s">
        <v>595</v>
      </c>
      <c r="BJ243" s="9" t="s">
        <v>1579</v>
      </c>
      <c r="BK243" s="7" t="s">
        <v>1</v>
      </c>
      <c r="BL243" s="13">
        <v>609619.96908176003</v>
      </c>
      <c r="BM243" s="7" t="s">
        <v>36</v>
      </c>
      <c r="BN243" s="13"/>
      <c r="BO243" s="14">
        <v>39058</v>
      </c>
      <c r="BP243" s="14">
        <v>48183</v>
      </c>
      <c r="BQ243" s="14" t="s">
        <v>1858</v>
      </c>
      <c r="BR243" s="14" t="s">
        <v>1859</v>
      </c>
      <c r="BS243" s="14">
        <v>43262</v>
      </c>
      <c r="BT243" s="14">
        <v>43892</v>
      </c>
      <c r="BU243" s="13">
        <v>32214.39</v>
      </c>
      <c r="BV243" s="13">
        <v>56.16</v>
      </c>
      <c r="BW243" s="13">
        <v>0</v>
      </c>
    </row>
    <row r="244" spans="1:75" s="2" customFormat="1" ht="18.2" customHeight="1" x14ac:dyDescent="0.15">
      <c r="A244" s="15">
        <v>242</v>
      </c>
      <c r="B244" s="16" t="s">
        <v>38</v>
      </c>
      <c r="C244" s="16" t="s">
        <v>35</v>
      </c>
      <c r="D244" s="17">
        <v>45170</v>
      </c>
      <c r="E244" s="18" t="s">
        <v>245</v>
      </c>
      <c r="F244" s="19">
        <v>150</v>
      </c>
      <c r="G244" s="19">
        <v>149</v>
      </c>
      <c r="H244" s="20">
        <v>24521.46</v>
      </c>
      <c r="I244" s="20">
        <v>45861.95</v>
      </c>
      <c r="J244" s="20">
        <v>0</v>
      </c>
      <c r="K244" s="20">
        <v>70383.41</v>
      </c>
      <c r="L244" s="20">
        <v>523.47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70383.41</v>
      </c>
      <c r="S244" s="20">
        <v>61778.05</v>
      </c>
      <c r="T244" s="20">
        <v>194.13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61972.18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11">
        <f t="shared" si="3"/>
        <v>0</v>
      </c>
      <c r="AU244" s="20">
        <v>46385.42</v>
      </c>
      <c r="AV244" s="20">
        <v>61972.18</v>
      </c>
      <c r="AW244" s="21">
        <v>39</v>
      </c>
      <c r="AX244" s="21">
        <v>240</v>
      </c>
      <c r="AY244" s="20">
        <v>334600</v>
      </c>
      <c r="AZ244" s="20">
        <v>76985</v>
      </c>
      <c r="BA244" s="22">
        <v>86.78</v>
      </c>
      <c r="BB244" s="22">
        <v>79.338472686887101</v>
      </c>
      <c r="BC244" s="22">
        <v>9.5</v>
      </c>
      <c r="BD244" s="22"/>
      <c r="BE244" s="18" t="s">
        <v>1578</v>
      </c>
      <c r="BF244" s="15"/>
      <c r="BG244" s="18" t="s">
        <v>573</v>
      </c>
      <c r="BH244" s="18" t="s">
        <v>608</v>
      </c>
      <c r="BI244" s="18" t="s">
        <v>609</v>
      </c>
      <c r="BJ244" s="18" t="s">
        <v>1579</v>
      </c>
      <c r="BK244" s="16" t="s">
        <v>1</v>
      </c>
      <c r="BL244" s="22">
        <v>551179.24051736004</v>
      </c>
      <c r="BM244" s="16" t="s">
        <v>36</v>
      </c>
      <c r="BN244" s="22"/>
      <c r="BO244" s="1">
        <v>39057</v>
      </c>
      <c r="BP244" s="1">
        <v>46358</v>
      </c>
      <c r="BQ244" s="14" t="s">
        <v>1858</v>
      </c>
      <c r="BR244" s="14" t="s">
        <v>1859</v>
      </c>
      <c r="BS244" s="14">
        <v>43262</v>
      </c>
      <c r="BT244" s="14">
        <v>43892</v>
      </c>
      <c r="BU244" s="22">
        <v>27771.919999999998</v>
      </c>
      <c r="BV244" s="22">
        <v>50.96</v>
      </c>
      <c r="BW244" s="22">
        <v>0</v>
      </c>
    </row>
    <row r="245" spans="1:75" s="2" customFormat="1" ht="18.2" customHeight="1" x14ac:dyDescent="0.15">
      <c r="A245" s="6">
        <v>243</v>
      </c>
      <c r="B245" s="7" t="s">
        <v>639</v>
      </c>
      <c r="C245" s="7" t="s">
        <v>35</v>
      </c>
      <c r="D245" s="8">
        <v>45170</v>
      </c>
      <c r="E245" s="9" t="s">
        <v>1081</v>
      </c>
      <c r="F245" s="10">
        <v>0</v>
      </c>
      <c r="G245" s="10">
        <v>0</v>
      </c>
      <c r="H245" s="11">
        <v>51379.39</v>
      </c>
      <c r="I245" s="11">
        <v>0</v>
      </c>
      <c r="J245" s="11">
        <v>0</v>
      </c>
      <c r="K245" s="11">
        <v>51379.39</v>
      </c>
      <c r="L245" s="11">
        <v>518.33000000000004</v>
      </c>
      <c r="M245" s="11">
        <v>0</v>
      </c>
      <c r="N245" s="11">
        <v>0</v>
      </c>
      <c r="O245" s="11">
        <v>518.33000000000004</v>
      </c>
      <c r="P245" s="11">
        <v>0</v>
      </c>
      <c r="Q245" s="11">
        <v>0</v>
      </c>
      <c r="R245" s="11">
        <v>50861.06</v>
      </c>
      <c r="S245" s="11">
        <v>0</v>
      </c>
      <c r="T245" s="11">
        <v>417.46</v>
      </c>
      <c r="U245" s="11">
        <v>0</v>
      </c>
      <c r="V245" s="11">
        <v>0</v>
      </c>
      <c r="W245" s="11">
        <v>417.46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-4.01</v>
      </c>
      <c r="AG245" s="11">
        <v>50.07</v>
      </c>
      <c r="AH245" s="11">
        <v>65.75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0.03</v>
      </c>
      <c r="AQ245" s="11">
        <v>0</v>
      </c>
      <c r="AR245" s="11">
        <v>0.01</v>
      </c>
      <c r="AS245" s="11">
        <v>0</v>
      </c>
      <c r="AT245" s="11">
        <f t="shared" si="3"/>
        <v>1047.6199999999999</v>
      </c>
      <c r="AU245" s="11">
        <v>0</v>
      </c>
      <c r="AV245" s="11">
        <v>0</v>
      </c>
      <c r="AW245" s="12">
        <v>72</v>
      </c>
      <c r="AX245" s="12">
        <v>300</v>
      </c>
      <c r="AY245" s="11">
        <v>403522</v>
      </c>
      <c r="AZ245" s="11">
        <v>105011.2</v>
      </c>
      <c r="BA245" s="13">
        <v>90</v>
      </c>
      <c r="BB245" s="13">
        <v>43.590544627620702</v>
      </c>
      <c r="BC245" s="13">
        <v>9.75</v>
      </c>
      <c r="BD245" s="13"/>
      <c r="BE245" s="9" t="s">
        <v>1580</v>
      </c>
      <c r="BF245" s="6"/>
      <c r="BG245" s="9" t="s">
        <v>674</v>
      </c>
      <c r="BH245" s="9" t="s">
        <v>701</v>
      </c>
      <c r="BI245" s="9" t="s">
        <v>702</v>
      </c>
      <c r="BJ245" s="9" t="s">
        <v>3</v>
      </c>
      <c r="BK245" s="7" t="s">
        <v>1</v>
      </c>
      <c r="BL245" s="13">
        <v>398297.84352176002</v>
      </c>
      <c r="BM245" s="7" t="s">
        <v>36</v>
      </c>
      <c r="BN245" s="13"/>
      <c r="BO245" s="14">
        <v>38260</v>
      </c>
      <c r="BP245" s="14">
        <v>47392</v>
      </c>
      <c r="BQ245" s="14" t="s">
        <v>1726</v>
      </c>
      <c r="BR245" s="14" t="s">
        <v>1748</v>
      </c>
      <c r="BS245" s="14" t="s">
        <v>1728</v>
      </c>
      <c r="BT245" s="14" t="s">
        <v>1728</v>
      </c>
      <c r="BU245" s="13">
        <v>0</v>
      </c>
      <c r="BV245" s="13">
        <v>0</v>
      </c>
      <c r="BW245" s="13">
        <v>0</v>
      </c>
    </row>
    <row r="246" spans="1:75" s="2" customFormat="1" ht="18.2" customHeight="1" x14ac:dyDescent="0.15">
      <c r="A246" s="15">
        <v>244</v>
      </c>
      <c r="B246" s="16" t="s">
        <v>639</v>
      </c>
      <c r="C246" s="16" t="s">
        <v>35</v>
      </c>
      <c r="D246" s="17">
        <v>45170</v>
      </c>
      <c r="E246" s="18" t="s">
        <v>1082</v>
      </c>
      <c r="F246" s="19">
        <v>0</v>
      </c>
      <c r="G246" s="19">
        <v>0</v>
      </c>
      <c r="H246" s="20">
        <v>51379.39</v>
      </c>
      <c r="I246" s="20">
        <v>0</v>
      </c>
      <c r="J246" s="20">
        <v>0</v>
      </c>
      <c r="K246" s="20">
        <v>51379.39</v>
      </c>
      <c r="L246" s="20">
        <v>518.33000000000004</v>
      </c>
      <c r="M246" s="20">
        <v>0</v>
      </c>
      <c r="N246" s="20">
        <v>0</v>
      </c>
      <c r="O246" s="20">
        <v>518.33000000000004</v>
      </c>
      <c r="P246" s="20">
        <v>0</v>
      </c>
      <c r="Q246" s="20">
        <v>0</v>
      </c>
      <c r="R246" s="20">
        <v>50861.06</v>
      </c>
      <c r="S246" s="20">
        <v>0</v>
      </c>
      <c r="T246" s="20">
        <v>417.46</v>
      </c>
      <c r="U246" s="20">
        <v>0</v>
      </c>
      <c r="V246" s="20">
        <v>0</v>
      </c>
      <c r="W246" s="20">
        <v>417.46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-3.94</v>
      </c>
      <c r="AG246" s="20">
        <v>50.07</v>
      </c>
      <c r="AH246" s="20">
        <v>65.75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7.0000000000000007E-2</v>
      </c>
      <c r="AQ246" s="20">
        <v>0</v>
      </c>
      <c r="AR246" s="20">
        <v>0</v>
      </c>
      <c r="AS246" s="20">
        <v>0</v>
      </c>
      <c r="AT246" s="11">
        <f t="shared" si="3"/>
        <v>1047.74</v>
      </c>
      <c r="AU246" s="20">
        <v>0</v>
      </c>
      <c r="AV246" s="20">
        <v>0</v>
      </c>
      <c r="AW246" s="21">
        <v>72</v>
      </c>
      <c r="AX246" s="21">
        <v>300</v>
      </c>
      <c r="AY246" s="20">
        <v>403522</v>
      </c>
      <c r="AZ246" s="20">
        <v>105011.2</v>
      </c>
      <c r="BA246" s="22">
        <v>90</v>
      </c>
      <c r="BB246" s="22">
        <v>43.590544627620702</v>
      </c>
      <c r="BC246" s="22">
        <v>9.75</v>
      </c>
      <c r="BD246" s="22"/>
      <c r="BE246" s="18" t="s">
        <v>1580</v>
      </c>
      <c r="BF246" s="15"/>
      <c r="BG246" s="18" t="s">
        <v>674</v>
      </c>
      <c r="BH246" s="18" t="s">
        <v>701</v>
      </c>
      <c r="BI246" s="18" t="s">
        <v>702</v>
      </c>
      <c r="BJ246" s="18" t="s">
        <v>3</v>
      </c>
      <c r="BK246" s="16" t="s">
        <v>1</v>
      </c>
      <c r="BL246" s="22">
        <v>398297.84352176002</v>
      </c>
      <c r="BM246" s="16" t="s">
        <v>36</v>
      </c>
      <c r="BN246" s="22"/>
      <c r="BO246" s="1">
        <v>38246</v>
      </c>
      <c r="BP246" s="1">
        <v>47392</v>
      </c>
      <c r="BQ246" s="14" t="s">
        <v>1455</v>
      </c>
      <c r="BR246" s="14" t="s">
        <v>1758</v>
      </c>
      <c r="BS246" s="14" t="s">
        <v>1728</v>
      </c>
      <c r="BT246" s="14" t="s">
        <v>1728</v>
      </c>
      <c r="BU246" s="22">
        <v>0</v>
      </c>
      <c r="BV246" s="22">
        <v>0</v>
      </c>
      <c r="BW246" s="22">
        <v>0</v>
      </c>
    </row>
    <row r="247" spans="1:75" s="2" customFormat="1" ht="18.2" customHeight="1" x14ac:dyDescent="0.15">
      <c r="A247" s="6">
        <v>245</v>
      </c>
      <c r="B247" s="7" t="s">
        <v>639</v>
      </c>
      <c r="C247" s="7" t="s">
        <v>35</v>
      </c>
      <c r="D247" s="8">
        <v>45170</v>
      </c>
      <c r="E247" s="9" t="s">
        <v>463</v>
      </c>
      <c r="F247" s="10">
        <v>146</v>
      </c>
      <c r="G247" s="10">
        <v>145</v>
      </c>
      <c r="H247" s="11">
        <v>53005.9</v>
      </c>
      <c r="I247" s="11">
        <v>45621.73</v>
      </c>
      <c r="J247" s="11">
        <v>0</v>
      </c>
      <c r="K247" s="11">
        <v>98627.63</v>
      </c>
      <c r="L247" s="11">
        <v>534.76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98627.63</v>
      </c>
      <c r="S247" s="11">
        <v>95331.05</v>
      </c>
      <c r="T247" s="11">
        <v>430.67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95761.72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f t="shared" si="3"/>
        <v>0</v>
      </c>
      <c r="AU247" s="11">
        <v>46156.49</v>
      </c>
      <c r="AV247" s="11">
        <v>95761.72</v>
      </c>
      <c r="AW247" s="12">
        <v>72</v>
      </c>
      <c r="AX247" s="12">
        <v>300</v>
      </c>
      <c r="AY247" s="11">
        <v>416302.5</v>
      </c>
      <c r="AZ247" s="11">
        <v>108337.16</v>
      </c>
      <c r="BA247" s="13">
        <v>90</v>
      </c>
      <c r="BB247" s="13">
        <v>81.933906150022807</v>
      </c>
      <c r="BC247" s="13">
        <v>9.75</v>
      </c>
      <c r="BD247" s="13"/>
      <c r="BE247" s="9" t="s">
        <v>1580</v>
      </c>
      <c r="BF247" s="6"/>
      <c r="BG247" s="9" t="s">
        <v>674</v>
      </c>
      <c r="BH247" s="9" t="s">
        <v>701</v>
      </c>
      <c r="BI247" s="9" t="s">
        <v>702</v>
      </c>
      <c r="BJ247" s="9" t="s">
        <v>1579</v>
      </c>
      <c r="BK247" s="7" t="s">
        <v>1</v>
      </c>
      <c r="BL247" s="13">
        <v>772362.43878247996</v>
      </c>
      <c r="BM247" s="7" t="s">
        <v>36</v>
      </c>
      <c r="BN247" s="13"/>
      <c r="BO247" s="14">
        <v>38260</v>
      </c>
      <c r="BP247" s="14">
        <v>47392</v>
      </c>
      <c r="BQ247" s="14" t="s">
        <v>1478</v>
      </c>
      <c r="BR247" s="14" t="s">
        <v>1776</v>
      </c>
      <c r="BS247" s="14">
        <v>43867</v>
      </c>
      <c r="BT247" s="14">
        <v>44497</v>
      </c>
      <c r="BU247" s="13">
        <v>17565.03</v>
      </c>
      <c r="BV247" s="13">
        <v>0</v>
      </c>
      <c r="BW247" s="13">
        <v>0</v>
      </c>
    </row>
    <row r="248" spans="1:75" s="2" customFormat="1" ht="18.2" customHeight="1" x14ac:dyDescent="0.15">
      <c r="A248" s="15">
        <v>246</v>
      </c>
      <c r="B248" s="16" t="s">
        <v>639</v>
      </c>
      <c r="C248" s="16" t="s">
        <v>35</v>
      </c>
      <c r="D248" s="17">
        <v>45170</v>
      </c>
      <c r="E248" s="18" t="s">
        <v>1083</v>
      </c>
      <c r="F248" s="19">
        <v>0</v>
      </c>
      <c r="G248" s="19">
        <v>0</v>
      </c>
      <c r="H248" s="20">
        <v>51379.39</v>
      </c>
      <c r="I248" s="20">
        <v>0</v>
      </c>
      <c r="J248" s="20">
        <v>0</v>
      </c>
      <c r="K248" s="20">
        <v>51379.39</v>
      </c>
      <c r="L248" s="20">
        <v>518.33000000000004</v>
      </c>
      <c r="M248" s="20">
        <v>0</v>
      </c>
      <c r="N248" s="20">
        <v>0</v>
      </c>
      <c r="O248" s="20">
        <v>518.33000000000004</v>
      </c>
      <c r="P248" s="20">
        <v>0</v>
      </c>
      <c r="Q248" s="20">
        <v>0</v>
      </c>
      <c r="R248" s="20">
        <v>50861.06</v>
      </c>
      <c r="S248" s="20">
        <v>0</v>
      </c>
      <c r="T248" s="20">
        <v>417.46</v>
      </c>
      <c r="U248" s="20">
        <v>0</v>
      </c>
      <c r="V248" s="20">
        <v>0</v>
      </c>
      <c r="W248" s="20">
        <v>417.46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-4.01</v>
      </c>
      <c r="AG248" s="20">
        <v>50.07</v>
      </c>
      <c r="AH248" s="20">
        <v>65.75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31.6</v>
      </c>
      <c r="AQ248" s="20">
        <v>0</v>
      </c>
      <c r="AR248" s="20">
        <v>57.64</v>
      </c>
      <c r="AS248" s="20">
        <v>0</v>
      </c>
      <c r="AT248" s="11">
        <f t="shared" si="3"/>
        <v>1021.56</v>
      </c>
      <c r="AU248" s="20">
        <v>0</v>
      </c>
      <c r="AV248" s="20">
        <v>0</v>
      </c>
      <c r="AW248" s="21">
        <v>72</v>
      </c>
      <c r="AX248" s="21">
        <v>300</v>
      </c>
      <c r="AY248" s="20">
        <v>403522</v>
      </c>
      <c r="AZ248" s="20">
        <v>105011.2</v>
      </c>
      <c r="BA248" s="22">
        <v>90</v>
      </c>
      <c r="BB248" s="22">
        <v>43.590544627620702</v>
      </c>
      <c r="BC248" s="22">
        <v>9.75</v>
      </c>
      <c r="BD248" s="22"/>
      <c r="BE248" s="18" t="s">
        <v>1580</v>
      </c>
      <c r="BF248" s="15"/>
      <c r="BG248" s="18" t="s">
        <v>674</v>
      </c>
      <c r="BH248" s="18" t="s">
        <v>701</v>
      </c>
      <c r="BI248" s="18" t="s">
        <v>702</v>
      </c>
      <c r="BJ248" s="18" t="s">
        <v>3</v>
      </c>
      <c r="BK248" s="16" t="s">
        <v>1</v>
      </c>
      <c r="BL248" s="22">
        <v>398297.84352176002</v>
      </c>
      <c r="BM248" s="16" t="s">
        <v>36</v>
      </c>
      <c r="BN248" s="22"/>
      <c r="BO248" s="1">
        <v>38260</v>
      </c>
      <c r="BP248" s="1">
        <v>47392</v>
      </c>
      <c r="BQ248" s="14" t="s">
        <v>1455</v>
      </c>
      <c r="BR248" s="14" t="s">
        <v>1758</v>
      </c>
      <c r="BS248" s="14" t="s">
        <v>1728</v>
      </c>
      <c r="BT248" s="14" t="s">
        <v>1728</v>
      </c>
      <c r="BU248" s="22">
        <v>0</v>
      </c>
      <c r="BV248" s="22">
        <v>0</v>
      </c>
      <c r="BW248" s="22">
        <v>0</v>
      </c>
    </row>
    <row r="249" spans="1:75" s="2" customFormat="1" ht="18.2" customHeight="1" x14ac:dyDescent="0.15">
      <c r="A249" s="6">
        <v>247</v>
      </c>
      <c r="B249" s="7" t="s">
        <v>639</v>
      </c>
      <c r="C249" s="7" t="s">
        <v>35</v>
      </c>
      <c r="D249" s="8">
        <v>45170</v>
      </c>
      <c r="E249" s="9" t="s">
        <v>1084</v>
      </c>
      <c r="F249" s="10">
        <v>0</v>
      </c>
      <c r="G249" s="10">
        <v>0</v>
      </c>
      <c r="H249" s="11">
        <v>51379.39</v>
      </c>
      <c r="I249" s="11">
        <v>0</v>
      </c>
      <c r="J249" s="11">
        <v>0</v>
      </c>
      <c r="K249" s="11">
        <v>51379.39</v>
      </c>
      <c r="L249" s="11">
        <v>518.33000000000004</v>
      </c>
      <c r="M249" s="11">
        <v>0</v>
      </c>
      <c r="N249" s="11">
        <v>0</v>
      </c>
      <c r="O249" s="11">
        <v>518.33000000000004</v>
      </c>
      <c r="P249" s="11">
        <v>0</v>
      </c>
      <c r="Q249" s="11">
        <v>0</v>
      </c>
      <c r="R249" s="11">
        <v>50861.06</v>
      </c>
      <c r="S249" s="11">
        <v>0</v>
      </c>
      <c r="T249" s="11">
        <v>417.46</v>
      </c>
      <c r="U249" s="11">
        <v>0</v>
      </c>
      <c r="V249" s="11">
        <v>0</v>
      </c>
      <c r="W249" s="11">
        <v>417.46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-4.01</v>
      </c>
      <c r="AG249" s="11">
        <v>50.07</v>
      </c>
      <c r="AH249" s="11">
        <v>65.75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0.16</v>
      </c>
      <c r="AQ249" s="11">
        <v>0</v>
      </c>
      <c r="AR249" s="11">
        <v>0.02</v>
      </c>
      <c r="AS249" s="11">
        <v>0</v>
      </c>
      <c r="AT249" s="11">
        <f t="shared" si="3"/>
        <v>1047.74</v>
      </c>
      <c r="AU249" s="11">
        <v>0</v>
      </c>
      <c r="AV249" s="11">
        <v>0</v>
      </c>
      <c r="AW249" s="12">
        <v>72</v>
      </c>
      <c r="AX249" s="12">
        <v>300</v>
      </c>
      <c r="AY249" s="11">
        <v>403522</v>
      </c>
      <c r="AZ249" s="11">
        <v>105011.2</v>
      </c>
      <c r="BA249" s="13">
        <v>90</v>
      </c>
      <c r="BB249" s="13">
        <v>43.590544627620702</v>
      </c>
      <c r="BC249" s="13">
        <v>9.75</v>
      </c>
      <c r="BD249" s="13"/>
      <c r="BE249" s="9" t="s">
        <v>1580</v>
      </c>
      <c r="BF249" s="6"/>
      <c r="BG249" s="9" t="s">
        <v>674</v>
      </c>
      <c r="BH249" s="9" t="s">
        <v>701</v>
      </c>
      <c r="BI249" s="9" t="s">
        <v>702</v>
      </c>
      <c r="BJ249" s="9" t="s">
        <v>3</v>
      </c>
      <c r="BK249" s="7" t="s">
        <v>1</v>
      </c>
      <c r="BL249" s="13">
        <v>398297.84352176002</v>
      </c>
      <c r="BM249" s="7" t="s">
        <v>36</v>
      </c>
      <c r="BN249" s="13"/>
      <c r="BO249" s="14">
        <v>38260</v>
      </c>
      <c r="BP249" s="14">
        <v>47392</v>
      </c>
      <c r="BQ249" s="14" t="s">
        <v>1726</v>
      </c>
      <c r="BR249" s="14" t="s">
        <v>1748</v>
      </c>
      <c r="BS249" s="14" t="s">
        <v>1728</v>
      </c>
      <c r="BT249" s="14" t="s">
        <v>1728</v>
      </c>
      <c r="BU249" s="13">
        <v>0</v>
      </c>
      <c r="BV249" s="13">
        <v>0</v>
      </c>
      <c r="BW249" s="13">
        <v>0</v>
      </c>
    </row>
    <row r="250" spans="1:75" s="2" customFormat="1" ht="18.2" customHeight="1" x14ac:dyDescent="0.15">
      <c r="A250" s="15">
        <v>248</v>
      </c>
      <c r="B250" s="16" t="s">
        <v>639</v>
      </c>
      <c r="C250" s="16" t="s">
        <v>35</v>
      </c>
      <c r="D250" s="17">
        <v>45170</v>
      </c>
      <c r="E250" s="18" t="s">
        <v>1085</v>
      </c>
      <c r="F250" s="19">
        <v>0</v>
      </c>
      <c r="G250" s="19">
        <v>0</v>
      </c>
      <c r="H250" s="20">
        <v>52749.93</v>
      </c>
      <c r="I250" s="20">
        <v>0</v>
      </c>
      <c r="J250" s="20">
        <v>0</v>
      </c>
      <c r="K250" s="20">
        <v>52749.93</v>
      </c>
      <c r="L250" s="20">
        <v>498.2</v>
      </c>
      <c r="M250" s="20">
        <v>0</v>
      </c>
      <c r="N250" s="20">
        <v>0</v>
      </c>
      <c r="O250" s="20">
        <v>498.2</v>
      </c>
      <c r="P250" s="20">
        <v>0</v>
      </c>
      <c r="Q250" s="20">
        <v>0</v>
      </c>
      <c r="R250" s="20">
        <v>52251.73</v>
      </c>
      <c r="S250" s="20">
        <v>0</v>
      </c>
      <c r="T250" s="20">
        <v>444.42</v>
      </c>
      <c r="U250" s="20">
        <v>0</v>
      </c>
      <c r="V250" s="20">
        <v>0</v>
      </c>
      <c r="W250" s="20">
        <v>444.42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17.149999999999999</v>
      </c>
      <c r="AG250" s="20">
        <v>50.35</v>
      </c>
      <c r="AH250" s="20">
        <v>64.400000000000006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0.17</v>
      </c>
      <c r="AQ250" s="20">
        <v>0</v>
      </c>
      <c r="AR250" s="20">
        <v>0.13</v>
      </c>
      <c r="AS250" s="20">
        <v>0</v>
      </c>
      <c r="AT250" s="11">
        <f t="shared" si="3"/>
        <v>1074.56</v>
      </c>
      <c r="AU250" s="20">
        <v>0</v>
      </c>
      <c r="AV250" s="20">
        <v>0</v>
      </c>
      <c r="AW250" s="21">
        <v>75</v>
      </c>
      <c r="AX250" s="21">
        <v>300</v>
      </c>
      <c r="AY250" s="20">
        <v>403522</v>
      </c>
      <c r="AZ250" s="20">
        <v>102854.1</v>
      </c>
      <c r="BA250" s="22">
        <v>90</v>
      </c>
      <c r="BB250" s="22">
        <v>45.721616347816997</v>
      </c>
      <c r="BC250" s="22">
        <v>10.11</v>
      </c>
      <c r="BD250" s="22"/>
      <c r="BE250" s="18" t="s">
        <v>1580</v>
      </c>
      <c r="BF250" s="15"/>
      <c r="BG250" s="18" t="s">
        <v>674</v>
      </c>
      <c r="BH250" s="18" t="s">
        <v>701</v>
      </c>
      <c r="BI250" s="18" t="s">
        <v>703</v>
      </c>
      <c r="BJ250" s="18" t="s">
        <v>3</v>
      </c>
      <c r="BK250" s="16" t="s">
        <v>1</v>
      </c>
      <c r="BL250" s="22">
        <v>409188.31379608001</v>
      </c>
      <c r="BM250" s="16" t="s">
        <v>36</v>
      </c>
      <c r="BN250" s="22"/>
      <c r="BO250" s="1">
        <v>38343</v>
      </c>
      <c r="BP250" s="1">
        <v>47484</v>
      </c>
      <c r="BQ250" s="14" t="s">
        <v>1726</v>
      </c>
      <c r="BR250" s="14" t="s">
        <v>1748</v>
      </c>
      <c r="BS250" s="14" t="s">
        <v>1728</v>
      </c>
      <c r="BT250" s="14" t="s">
        <v>1728</v>
      </c>
      <c r="BU250" s="22">
        <v>0</v>
      </c>
      <c r="BV250" s="22">
        <v>0</v>
      </c>
      <c r="BW250" s="22">
        <v>0</v>
      </c>
    </row>
    <row r="251" spans="1:75" s="2" customFormat="1" ht="18.2" customHeight="1" x14ac:dyDescent="0.15">
      <c r="A251" s="6">
        <v>249</v>
      </c>
      <c r="B251" s="7" t="s">
        <v>639</v>
      </c>
      <c r="C251" s="7" t="s">
        <v>35</v>
      </c>
      <c r="D251" s="8">
        <v>45170</v>
      </c>
      <c r="E251" s="9" t="s">
        <v>276</v>
      </c>
      <c r="F251" s="10">
        <v>135</v>
      </c>
      <c r="G251" s="10">
        <v>134</v>
      </c>
      <c r="H251" s="11">
        <v>50706.03</v>
      </c>
      <c r="I251" s="11">
        <v>37713.03</v>
      </c>
      <c r="J251" s="11">
        <v>0</v>
      </c>
      <c r="K251" s="11">
        <v>88419.06</v>
      </c>
      <c r="L251" s="11">
        <v>465.12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88419.06</v>
      </c>
      <c r="S251" s="11">
        <v>81779.520000000004</v>
      </c>
      <c r="T251" s="11">
        <v>420.01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82199.53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0</v>
      </c>
      <c r="AU251" s="11">
        <v>38178.15</v>
      </c>
      <c r="AV251" s="11">
        <v>82199.53</v>
      </c>
      <c r="AW251" s="12">
        <v>77</v>
      </c>
      <c r="AX251" s="12">
        <v>300</v>
      </c>
      <c r="AY251" s="11">
        <v>403522</v>
      </c>
      <c r="AZ251" s="11">
        <v>97861.33</v>
      </c>
      <c r="BA251" s="13">
        <v>85.75</v>
      </c>
      <c r="BB251" s="13">
        <v>77.476306473660202</v>
      </c>
      <c r="BC251" s="13">
        <v>9.94</v>
      </c>
      <c r="BD251" s="13"/>
      <c r="BE251" s="9" t="s">
        <v>1580</v>
      </c>
      <c r="BF251" s="6"/>
      <c r="BG251" s="9" t="s">
        <v>674</v>
      </c>
      <c r="BH251" s="9" t="s">
        <v>701</v>
      </c>
      <c r="BI251" s="9" t="s">
        <v>703</v>
      </c>
      <c r="BJ251" s="9" t="s">
        <v>1579</v>
      </c>
      <c r="BK251" s="7" t="s">
        <v>1</v>
      </c>
      <c r="BL251" s="13">
        <v>692418.14708976005</v>
      </c>
      <c r="BM251" s="7" t="s">
        <v>36</v>
      </c>
      <c r="BN251" s="13"/>
      <c r="BO251" s="14">
        <v>38401</v>
      </c>
      <c r="BP251" s="14">
        <v>47543</v>
      </c>
      <c r="BQ251" s="14" t="s">
        <v>1484</v>
      </c>
      <c r="BR251" s="14" t="s">
        <v>1742</v>
      </c>
      <c r="BS251" s="14">
        <v>44232</v>
      </c>
      <c r="BT251" s="14">
        <v>44862</v>
      </c>
      <c r="BU251" s="13">
        <v>14766.88</v>
      </c>
      <c r="BV251" s="13">
        <v>0</v>
      </c>
      <c r="BW251" s="13">
        <v>0</v>
      </c>
    </row>
    <row r="252" spans="1:75" s="2" customFormat="1" ht="18.2" customHeight="1" x14ac:dyDescent="0.15">
      <c r="A252" s="15">
        <v>250</v>
      </c>
      <c r="B252" s="16" t="s">
        <v>639</v>
      </c>
      <c r="C252" s="16" t="s">
        <v>35</v>
      </c>
      <c r="D252" s="17">
        <v>45170</v>
      </c>
      <c r="E252" s="18" t="s">
        <v>1086</v>
      </c>
      <c r="F252" s="19">
        <v>0</v>
      </c>
      <c r="G252" s="19">
        <v>0</v>
      </c>
      <c r="H252" s="20">
        <v>45372.37</v>
      </c>
      <c r="I252" s="20">
        <v>0</v>
      </c>
      <c r="J252" s="20">
        <v>0</v>
      </c>
      <c r="K252" s="20">
        <v>45372.37</v>
      </c>
      <c r="L252" s="20">
        <v>421.39</v>
      </c>
      <c r="M252" s="20">
        <v>0</v>
      </c>
      <c r="N252" s="20">
        <v>0</v>
      </c>
      <c r="O252" s="20">
        <v>421.39</v>
      </c>
      <c r="P252" s="20">
        <v>0</v>
      </c>
      <c r="Q252" s="20">
        <v>0</v>
      </c>
      <c r="R252" s="20">
        <v>44950.98</v>
      </c>
      <c r="S252" s="20">
        <v>0</v>
      </c>
      <c r="T252" s="20">
        <v>362.6</v>
      </c>
      <c r="U252" s="20">
        <v>0</v>
      </c>
      <c r="V252" s="20">
        <v>0</v>
      </c>
      <c r="W252" s="20">
        <v>362.6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-13.7</v>
      </c>
      <c r="AG252" s="20">
        <v>41.98</v>
      </c>
      <c r="AH252" s="20">
        <v>55.79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2.5539999999999998E-3</v>
      </c>
      <c r="AT252" s="11">
        <f t="shared" si="3"/>
        <v>868.05744600000003</v>
      </c>
      <c r="AU252" s="20">
        <v>0</v>
      </c>
      <c r="AV252" s="20">
        <v>0</v>
      </c>
      <c r="AW252" s="21">
        <v>77</v>
      </c>
      <c r="AX252" s="21">
        <v>300</v>
      </c>
      <c r="AY252" s="20">
        <v>403522</v>
      </c>
      <c r="AZ252" s="20">
        <v>89093.41</v>
      </c>
      <c r="BA252" s="22">
        <v>78.06</v>
      </c>
      <c r="BB252" s="22">
        <v>39.384209211433301</v>
      </c>
      <c r="BC252" s="22">
        <v>9.59</v>
      </c>
      <c r="BD252" s="22"/>
      <c r="BE252" s="18" t="s">
        <v>1580</v>
      </c>
      <c r="BF252" s="15"/>
      <c r="BG252" s="18" t="s">
        <v>674</v>
      </c>
      <c r="BH252" s="18" t="s">
        <v>701</v>
      </c>
      <c r="BI252" s="18" t="s">
        <v>703</v>
      </c>
      <c r="BJ252" s="18" t="s">
        <v>3</v>
      </c>
      <c r="BK252" s="16" t="s">
        <v>1</v>
      </c>
      <c r="BL252" s="22">
        <v>352015.43967408</v>
      </c>
      <c r="BM252" s="16" t="s">
        <v>36</v>
      </c>
      <c r="BN252" s="22"/>
      <c r="BO252" s="1">
        <v>38401</v>
      </c>
      <c r="BP252" s="1">
        <v>47543</v>
      </c>
      <c r="BQ252" s="14" t="s">
        <v>1455</v>
      </c>
      <c r="BR252" s="14" t="s">
        <v>1758</v>
      </c>
      <c r="BS252" s="14" t="s">
        <v>1728</v>
      </c>
      <c r="BT252" s="14" t="s">
        <v>1728</v>
      </c>
      <c r="BU252" s="22">
        <v>0</v>
      </c>
      <c r="BV252" s="22">
        <v>0</v>
      </c>
      <c r="BW252" s="22">
        <v>0</v>
      </c>
    </row>
    <row r="253" spans="1:75" s="2" customFormat="1" ht="18.2" customHeight="1" x14ac:dyDescent="0.15">
      <c r="A253" s="6">
        <v>251</v>
      </c>
      <c r="B253" s="7" t="s">
        <v>639</v>
      </c>
      <c r="C253" s="7" t="s">
        <v>35</v>
      </c>
      <c r="D253" s="8">
        <v>45170</v>
      </c>
      <c r="E253" s="9" t="s">
        <v>1087</v>
      </c>
      <c r="F253" s="10">
        <v>0</v>
      </c>
      <c r="G253" s="10">
        <v>0</v>
      </c>
      <c r="H253" s="11">
        <v>51789.34</v>
      </c>
      <c r="I253" s="11">
        <v>0</v>
      </c>
      <c r="J253" s="11">
        <v>0</v>
      </c>
      <c r="K253" s="11">
        <v>51789.34</v>
      </c>
      <c r="L253" s="11">
        <v>459.52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51789.34</v>
      </c>
      <c r="S253" s="11">
        <v>0</v>
      </c>
      <c r="T253" s="11">
        <v>427.69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427.69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-1.17</v>
      </c>
      <c r="AG253" s="11">
        <v>0</v>
      </c>
      <c r="AH253" s="11">
        <v>2.15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0.98</v>
      </c>
      <c r="AS253" s="11">
        <v>0</v>
      </c>
      <c r="AT253" s="11">
        <f t="shared" si="3"/>
        <v>0</v>
      </c>
      <c r="AU253" s="11">
        <v>459.52</v>
      </c>
      <c r="AV253" s="11">
        <v>427.69</v>
      </c>
      <c r="AW253" s="12">
        <v>79</v>
      </c>
      <c r="AX253" s="12">
        <v>300</v>
      </c>
      <c r="AY253" s="11">
        <v>426404.7</v>
      </c>
      <c r="AZ253" s="11">
        <v>98320.25</v>
      </c>
      <c r="BA253" s="13">
        <v>82.19</v>
      </c>
      <c r="BB253" s="13">
        <v>43.292870538876798</v>
      </c>
      <c r="BC253" s="13">
        <v>9.91</v>
      </c>
      <c r="BD253" s="13"/>
      <c r="BE253" s="9" t="s">
        <v>1580</v>
      </c>
      <c r="BF253" s="6"/>
      <c r="BG253" s="9" t="s">
        <v>674</v>
      </c>
      <c r="BH253" s="9" t="s">
        <v>701</v>
      </c>
      <c r="BI253" s="9" t="s">
        <v>703</v>
      </c>
      <c r="BJ253" s="9" t="s">
        <v>3</v>
      </c>
      <c r="BK253" s="7" t="s">
        <v>1</v>
      </c>
      <c r="BL253" s="13">
        <v>405567.29331664002</v>
      </c>
      <c r="BM253" s="7" t="s">
        <v>36</v>
      </c>
      <c r="BN253" s="13"/>
      <c r="BO253" s="14">
        <v>38463</v>
      </c>
      <c r="BP253" s="14">
        <v>47604</v>
      </c>
      <c r="BQ253" s="14" t="s">
        <v>1455</v>
      </c>
      <c r="BR253" s="14" t="s">
        <v>1758</v>
      </c>
      <c r="BS253" s="14" t="s">
        <v>1728</v>
      </c>
      <c r="BT253" s="14" t="s">
        <v>1728</v>
      </c>
      <c r="BU253" s="13">
        <v>106.84</v>
      </c>
      <c r="BV253" s="13">
        <v>0</v>
      </c>
      <c r="BW253" s="13">
        <v>0</v>
      </c>
    </row>
    <row r="254" spans="1:75" s="2" customFormat="1" ht="18.2" customHeight="1" x14ac:dyDescent="0.15">
      <c r="A254" s="15">
        <v>252</v>
      </c>
      <c r="B254" s="16" t="s">
        <v>639</v>
      </c>
      <c r="C254" s="16" t="s">
        <v>35</v>
      </c>
      <c r="D254" s="17">
        <v>45170</v>
      </c>
      <c r="E254" s="18" t="s">
        <v>1088</v>
      </c>
      <c r="F254" s="19">
        <v>1</v>
      </c>
      <c r="G254" s="19">
        <v>0</v>
      </c>
      <c r="H254" s="20">
        <v>28917.79</v>
      </c>
      <c r="I254" s="20">
        <v>256.72000000000003</v>
      </c>
      <c r="J254" s="20">
        <v>0</v>
      </c>
      <c r="K254" s="20">
        <v>29174.51</v>
      </c>
      <c r="L254" s="20">
        <v>258.69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29174.51</v>
      </c>
      <c r="S254" s="20">
        <v>224.16</v>
      </c>
      <c r="T254" s="20">
        <v>222.19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446.35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0</v>
      </c>
      <c r="AU254" s="20">
        <v>515.41</v>
      </c>
      <c r="AV254" s="20">
        <v>446.35</v>
      </c>
      <c r="AW254" s="21">
        <v>80</v>
      </c>
      <c r="AX254" s="21">
        <v>300</v>
      </c>
      <c r="AY254" s="20">
        <v>408000</v>
      </c>
      <c r="AZ254" s="20">
        <v>56288.480000000003</v>
      </c>
      <c r="BA254" s="22">
        <v>49.26</v>
      </c>
      <c r="BB254" s="22">
        <v>25.531624989695899</v>
      </c>
      <c r="BC254" s="22">
        <v>9.2200000000000006</v>
      </c>
      <c r="BD254" s="22"/>
      <c r="BE254" s="18" t="s">
        <v>1580</v>
      </c>
      <c r="BF254" s="15"/>
      <c r="BG254" s="18" t="s">
        <v>674</v>
      </c>
      <c r="BH254" s="18" t="s">
        <v>701</v>
      </c>
      <c r="BI254" s="18" t="s">
        <v>703</v>
      </c>
      <c r="BJ254" s="18" t="s">
        <v>4</v>
      </c>
      <c r="BK254" s="16" t="s">
        <v>1</v>
      </c>
      <c r="BL254" s="22">
        <v>228468.38856296</v>
      </c>
      <c r="BM254" s="16" t="s">
        <v>36</v>
      </c>
      <c r="BN254" s="22"/>
      <c r="BO254" s="1">
        <v>38484</v>
      </c>
      <c r="BP254" s="1">
        <v>47635</v>
      </c>
      <c r="BQ254" s="14" t="s">
        <v>1455</v>
      </c>
      <c r="BR254" s="14" t="s">
        <v>1758</v>
      </c>
      <c r="BS254" s="14" t="s">
        <v>1728</v>
      </c>
      <c r="BT254" s="14" t="s">
        <v>1728</v>
      </c>
      <c r="BU254" s="22">
        <v>75.14</v>
      </c>
      <c r="BV254" s="22">
        <v>0</v>
      </c>
      <c r="BW254" s="22">
        <v>0</v>
      </c>
    </row>
    <row r="255" spans="1:75" s="2" customFormat="1" ht="18.2" customHeight="1" x14ac:dyDescent="0.15">
      <c r="A255" s="6">
        <v>253</v>
      </c>
      <c r="B255" s="7" t="s">
        <v>639</v>
      </c>
      <c r="C255" s="7" t="s">
        <v>35</v>
      </c>
      <c r="D255" s="8">
        <v>45170</v>
      </c>
      <c r="E255" s="9" t="s">
        <v>1089</v>
      </c>
      <c r="F255" s="10">
        <v>0</v>
      </c>
      <c r="G255" s="10">
        <v>0</v>
      </c>
      <c r="H255" s="11">
        <v>45898.58</v>
      </c>
      <c r="I255" s="11">
        <v>0</v>
      </c>
      <c r="J255" s="11">
        <v>0</v>
      </c>
      <c r="K255" s="11">
        <v>45898.58</v>
      </c>
      <c r="L255" s="11">
        <v>438.72</v>
      </c>
      <c r="M255" s="11">
        <v>0</v>
      </c>
      <c r="N255" s="11">
        <v>0</v>
      </c>
      <c r="O255" s="11">
        <v>438.72</v>
      </c>
      <c r="P255" s="11">
        <v>0</v>
      </c>
      <c r="Q255" s="11">
        <v>0</v>
      </c>
      <c r="R255" s="11">
        <v>45459.86</v>
      </c>
      <c r="S255" s="11">
        <v>0</v>
      </c>
      <c r="T255" s="11">
        <v>373.31</v>
      </c>
      <c r="U255" s="11">
        <v>0</v>
      </c>
      <c r="V255" s="11">
        <v>0</v>
      </c>
      <c r="W255" s="11">
        <v>373.31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11.15</v>
      </c>
      <c r="AG255" s="11">
        <v>43.45</v>
      </c>
      <c r="AH255" s="11">
        <v>57.01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0.02</v>
      </c>
      <c r="AQ255" s="11">
        <v>0</v>
      </c>
      <c r="AR255" s="11">
        <v>0.03</v>
      </c>
      <c r="AS255" s="11">
        <v>0</v>
      </c>
      <c r="AT255" s="11">
        <f t="shared" si="3"/>
        <v>923.63000000000011</v>
      </c>
      <c r="AU255" s="11">
        <v>0</v>
      </c>
      <c r="AV255" s="11">
        <v>0</v>
      </c>
      <c r="AW255" s="12">
        <v>75</v>
      </c>
      <c r="AX255" s="12">
        <v>300</v>
      </c>
      <c r="AY255" s="11">
        <v>405441.19</v>
      </c>
      <c r="AZ255" s="11">
        <v>91051.67</v>
      </c>
      <c r="BA255" s="13">
        <v>79</v>
      </c>
      <c r="BB255" s="13">
        <v>39.442757502415901</v>
      </c>
      <c r="BC255" s="13">
        <v>9.76</v>
      </c>
      <c r="BD255" s="13"/>
      <c r="BE255" s="9" t="s">
        <v>1580</v>
      </c>
      <c r="BF255" s="6"/>
      <c r="BG255" s="9" t="s">
        <v>674</v>
      </c>
      <c r="BH255" s="9" t="s">
        <v>701</v>
      </c>
      <c r="BI255" s="9" t="s">
        <v>703</v>
      </c>
      <c r="BJ255" s="9" t="s">
        <v>3</v>
      </c>
      <c r="BK255" s="7" t="s">
        <v>1</v>
      </c>
      <c r="BL255" s="13">
        <v>356000.52780655999</v>
      </c>
      <c r="BM255" s="7" t="s">
        <v>36</v>
      </c>
      <c r="BN255" s="13"/>
      <c r="BO255" s="14">
        <v>38327</v>
      </c>
      <c r="BP255" s="14">
        <v>47484</v>
      </c>
      <c r="BQ255" s="14" t="s">
        <v>1455</v>
      </c>
      <c r="BR255" s="14" t="s">
        <v>1758</v>
      </c>
      <c r="BS255" s="14" t="s">
        <v>1728</v>
      </c>
      <c r="BT255" s="14" t="s">
        <v>1728</v>
      </c>
      <c r="BU255" s="13">
        <v>0</v>
      </c>
      <c r="BV255" s="13">
        <v>0</v>
      </c>
      <c r="BW255" s="13">
        <v>0</v>
      </c>
    </row>
    <row r="256" spans="1:75" s="2" customFormat="1" ht="18.2" customHeight="1" x14ac:dyDescent="0.15">
      <c r="A256" s="15">
        <v>254</v>
      </c>
      <c r="B256" s="16" t="s">
        <v>639</v>
      </c>
      <c r="C256" s="16" t="s">
        <v>35</v>
      </c>
      <c r="D256" s="17">
        <v>45170</v>
      </c>
      <c r="E256" s="18" t="s">
        <v>1090</v>
      </c>
      <c r="F256" s="19">
        <v>37</v>
      </c>
      <c r="G256" s="19">
        <v>36</v>
      </c>
      <c r="H256" s="20">
        <v>53029.43</v>
      </c>
      <c r="I256" s="20">
        <v>14453.11</v>
      </c>
      <c r="J256" s="20">
        <v>0</v>
      </c>
      <c r="K256" s="20">
        <v>67482.539999999994</v>
      </c>
      <c r="L256" s="20">
        <v>457.11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67482.539999999994</v>
      </c>
      <c r="S256" s="20">
        <v>19186.919999999998</v>
      </c>
      <c r="T256" s="20">
        <v>452.08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19639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11">
        <f t="shared" si="3"/>
        <v>0</v>
      </c>
      <c r="AU256" s="20">
        <v>14910.22</v>
      </c>
      <c r="AV256" s="20">
        <v>19639</v>
      </c>
      <c r="AW256" s="21">
        <v>80</v>
      </c>
      <c r="AX256" s="21">
        <v>300</v>
      </c>
      <c r="AY256" s="20">
        <v>408000</v>
      </c>
      <c r="AZ256" s="20">
        <v>98294.8</v>
      </c>
      <c r="BA256" s="22">
        <v>86.03</v>
      </c>
      <c r="BB256" s="22">
        <v>59.062360533822698</v>
      </c>
      <c r="BC256" s="22">
        <v>10.23</v>
      </c>
      <c r="BD256" s="22"/>
      <c r="BE256" s="18" t="s">
        <v>1580</v>
      </c>
      <c r="BF256" s="15"/>
      <c r="BG256" s="18" t="s">
        <v>674</v>
      </c>
      <c r="BH256" s="18" t="s">
        <v>701</v>
      </c>
      <c r="BI256" s="18" t="s">
        <v>703</v>
      </c>
      <c r="BJ256" s="18" t="s">
        <v>1579</v>
      </c>
      <c r="BK256" s="16" t="s">
        <v>1</v>
      </c>
      <c r="BL256" s="22">
        <v>528462.24906384002</v>
      </c>
      <c r="BM256" s="16" t="s">
        <v>36</v>
      </c>
      <c r="BN256" s="22"/>
      <c r="BO256" s="1">
        <v>38484</v>
      </c>
      <c r="BP256" s="1">
        <v>47635</v>
      </c>
      <c r="BQ256" s="14" t="s">
        <v>1483</v>
      </c>
      <c r="BR256" s="14" t="s">
        <v>1777</v>
      </c>
      <c r="BS256" s="14" t="s">
        <v>1728</v>
      </c>
      <c r="BT256" s="14" t="s">
        <v>1728</v>
      </c>
      <c r="BU256" s="22">
        <v>4181.9799999999996</v>
      </c>
      <c r="BV256" s="22">
        <v>0</v>
      </c>
      <c r="BW256" s="22">
        <v>0</v>
      </c>
    </row>
    <row r="257" spans="1:75" s="2" customFormat="1" ht="18.2" customHeight="1" x14ac:dyDescent="0.15">
      <c r="A257" s="6">
        <v>255</v>
      </c>
      <c r="B257" s="7" t="s">
        <v>639</v>
      </c>
      <c r="C257" s="7" t="s">
        <v>35</v>
      </c>
      <c r="D257" s="8">
        <v>45170</v>
      </c>
      <c r="E257" s="9" t="s">
        <v>172</v>
      </c>
      <c r="F257" s="10">
        <v>128</v>
      </c>
      <c r="G257" s="10">
        <v>127</v>
      </c>
      <c r="H257" s="11">
        <v>41986.36</v>
      </c>
      <c r="I257" s="11">
        <v>29493.46</v>
      </c>
      <c r="J257" s="11">
        <v>0</v>
      </c>
      <c r="K257" s="11">
        <v>71479.820000000007</v>
      </c>
      <c r="L257" s="11">
        <v>376.78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71479.820000000007</v>
      </c>
      <c r="S257" s="11">
        <v>63833.9</v>
      </c>
      <c r="T257" s="11">
        <v>352.34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64186.239999999998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29870.240000000002</v>
      </c>
      <c r="AV257" s="11">
        <v>64186.239999999998</v>
      </c>
      <c r="AW257" s="12">
        <v>78</v>
      </c>
      <c r="AX257" s="12">
        <v>300</v>
      </c>
      <c r="AY257" s="11">
        <v>367038.4</v>
      </c>
      <c r="AZ257" s="11">
        <v>79803.78</v>
      </c>
      <c r="BA257" s="13">
        <v>77.099999999999994</v>
      </c>
      <c r="BB257" s="13">
        <v>69.058058678423507</v>
      </c>
      <c r="BC257" s="13">
        <v>10.07</v>
      </c>
      <c r="BD257" s="13"/>
      <c r="BE257" s="9" t="s">
        <v>1580</v>
      </c>
      <c r="BF257" s="6"/>
      <c r="BG257" s="9" t="s">
        <v>674</v>
      </c>
      <c r="BH257" s="9" t="s">
        <v>701</v>
      </c>
      <c r="BI257" s="9" t="s">
        <v>703</v>
      </c>
      <c r="BJ257" s="9" t="s">
        <v>1579</v>
      </c>
      <c r="BK257" s="7" t="s">
        <v>1</v>
      </c>
      <c r="BL257" s="13">
        <v>559765.33248272003</v>
      </c>
      <c r="BM257" s="7" t="s">
        <v>36</v>
      </c>
      <c r="BN257" s="13"/>
      <c r="BO257" s="14">
        <v>38427</v>
      </c>
      <c r="BP257" s="14">
        <v>47574</v>
      </c>
      <c r="BQ257" s="14" t="s">
        <v>1465</v>
      </c>
      <c r="BR257" s="14" t="s">
        <v>1775</v>
      </c>
      <c r="BS257" s="14">
        <v>43867</v>
      </c>
      <c r="BT257" s="14">
        <v>44497</v>
      </c>
      <c r="BU257" s="13">
        <v>11470.68</v>
      </c>
      <c r="BV257" s="13">
        <v>0</v>
      </c>
      <c r="BW257" s="13">
        <v>0</v>
      </c>
    </row>
    <row r="258" spans="1:75" s="2" customFormat="1" ht="18.2" customHeight="1" x14ac:dyDescent="0.15">
      <c r="A258" s="15">
        <v>256</v>
      </c>
      <c r="B258" s="16" t="s">
        <v>639</v>
      </c>
      <c r="C258" s="16" t="s">
        <v>35</v>
      </c>
      <c r="D258" s="17">
        <v>45170</v>
      </c>
      <c r="E258" s="18" t="s">
        <v>1091</v>
      </c>
      <c r="F258" s="19">
        <v>0</v>
      </c>
      <c r="G258" s="19">
        <v>0</v>
      </c>
      <c r="H258" s="20">
        <v>34030.43</v>
      </c>
      <c r="I258" s="20">
        <v>0</v>
      </c>
      <c r="J258" s="20">
        <v>0</v>
      </c>
      <c r="K258" s="20">
        <v>34030.43</v>
      </c>
      <c r="L258" s="20">
        <v>319.5</v>
      </c>
      <c r="M258" s="20">
        <v>0</v>
      </c>
      <c r="N258" s="20">
        <v>0</v>
      </c>
      <c r="O258" s="20">
        <v>319.5</v>
      </c>
      <c r="P258" s="20">
        <v>0</v>
      </c>
      <c r="Q258" s="20">
        <v>0</v>
      </c>
      <c r="R258" s="20">
        <v>33710.93</v>
      </c>
      <c r="S258" s="20">
        <v>0</v>
      </c>
      <c r="T258" s="20">
        <v>263.17</v>
      </c>
      <c r="U258" s="20">
        <v>0</v>
      </c>
      <c r="V258" s="20">
        <v>0</v>
      </c>
      <c r="W258" s="20">
        <v>263.17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-10.39</v>
      </c>
      <c r="AG258" s="20">
        <v>31.25</v>
      </c>
      <c r="AH258" s="20">
        <v>42.5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0.04</v>
      </c>
      <c r="AS258" s="20">
        <v>0.17111299999999999</v>
      </c>
      <c r="AT258" s="11">
        <f t="shared" si="3"/>
        <v>645.81888700000002</v>
      </c>
      <c r="AU258" s="20">
        <v>0</v>
      </c>
      <c r="AV258" s="20">
        <v>0</v>
      </c>
      <c r="AW258" s="21">
        <v>77</v>
      </c>
      <c r="AX258" s="21">
        <v>300</v>
      </c>
      <c r="AY258" s="20">
        <v>367038.4</v>
      </c>
      <c r="AZ258" s="20">
        <v>67874.259999999995</v>
      </c>
      <c r="BA258" s="22">
        <v>65.39</v>
      </c>
      <c r="BB258" s="22">
        <v>32.477079126903199</v>
      </c>
      <c r="BC258" s="22">
        <v>9.2799999999999994</v>
      </c>
      <c r="BD258" s="22"/>
      <c r="BE258" s="18" t="s">
        <v>1580</v>
      </c>
      <c r="BF258" s="15"/>
      <c r="BG258" s="18" t="s">
        <v>674</v>
      </c>
      <c r="BH258" s="18" t="s">
        <v>701</v>
      </c>
      <c r="BI258" s="18" t="s">
        <v>703</v>
      </c>
      <c r="BJ258" s="18" t="s">
        <v>3</v>
      </c>
      <c r="BK258" s="16" t="s">
        <v>1</v>
      </c>
      <c r="BL258" s="22">
        <v>263993.52907927998</v>
      </c>
      <c r="BM258" s="16" t="s">
        <v>36</v>
      </c>
      <c r="BN258" s="22"/>
      <c r="BO258" s="1">
        <v>38393</v>
      </c>
      <c r="BP258" s="1">
        <v>47543</v>
      </c>
      <c r="BQ258" s="14" t="s">
        <v>1726</v>
      </c>
      <c r="BR258" s="14" t="s">
        <v>1748</v>
      </c>
      <c r="BS258" s="14" t="s">
        <v>1728</v>
      </c>
      <c r="BT258" s="14" t="s">
        <v>1728</v>
      </c>
      <c r="BU258" s="22">
        <v>0</v>
      </c>
      <c r="BV258" s="22">
        <v>0</v>
      </c>
      <c r="BW258" s="22">
        <v>0</v>
      </c>
    </row>
    <row r="259" spans="1:75" s="2" customFormat="1" ht="18.2" customHeight="1" x14ac:dyDescent="0.15">
      <c r="A259" s="6">
        <v>257</v>
      </c>
      <c r="B259" s="7" t="s">
        <v>639</v>
      </c>
      <c r="C259" s="7" t="s">
        <v>35</v>
      </c>
      <c r="D259" s="8">
        <v>45170</v>
      </c>
      <c r="E259" s="9" t="s">
        <v>483</v>
      </c>
      <c r="F259" s="10">
        <v>120</v>
      </c>
      <c r="G259" s="10">
        <v>119</v>
      </c>
      <c r="H259" s="11">
        <v>14254.01</v>
      </c>
      <c r="I259" s="11">
        <v>56695.73</v>
      </c>
      <c r="J259" s="11">
        <v>0</v>
      </c>
      <c r="K259" s="11">
        <v>70949.740000000005</v>
      </c>
      <c r="L259" s="11">
        <v>738.92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70949.740000000005</v>
      </c>
      <c r="S259" s="11">
        <v>45757.87</v>
      </c>
      <c r="T259" s="11">
        <v>114.86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45872.73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AQ259-AR259-AS259+AP259+AO259+AN259+AL259+AI259+AH259+AG259+AF259+AA259+W259+V259+Q259+P259+O259+N259-J259</f>
        <v>0</v>
      </c>
      <c r="AU259" s="11">
        <v>57434.65</v>
      </c>
      <c r="AV259" s="11">
        <v>45872.73</v>
      </c>
      <c r="AW259" s="12">
        <v>17</v>
      </c>
      <c r="AX259" s="12">
        <v>240</v>
      </c>
      <c r="AY259" s="11">
        <v>367038.4</v>
      </c>
      <c r="AZ259" s="11">
        <v>90514.03</v>
      </c>
      <c r="BA259" s="13">
        <v>87.18</v>
      </c>
      <c r="BB259" s="13">
        <v>68.336348886465501</v>
      </c>
      <c r="BC259" s="13">
        <v>9.67</v>
      </c>
      <c r="BD259" s="13"/>
      <c r="BE259" s="9" t="s">
        <v>1578</v>
      </c>
      <c r="BF259" s="6"/>
      <c r="BG259" s="9" t="s">
        <v>674</v>
      </c>
      <c r="BH259" s="9" t="s">
        <v>701</v>
      </c>
      <c r="BI259" s="9" t="s">
        <v>703</v>
      </c>
      <c r="BJ259" s="9" t="s">
        <v>1579</v>
      </c>
      <c r="BK259" s="7" t="s">
        <v>1</v>
      </c>
      <c r="BL259" s="13">
        <v>555614.22511503997</v>
      </c>
      <c r="BM259" s="7" t="s">
        <v>36</v>
      </c>
      <c r="BN259" s="13"/>
      <c r="BO259" s="14">
        <v>38407</v>
      </c>
      <c r="BP259" s="14">
        <v>45717</v>
      </c>
      <c r="BQ259" s="14" t="s">
        <v>1470</v>
      </c>
      <c r="BR259" s="14" t="s">
        <v>1770</v>
      </c>
      <c r="BS259" s="14">
        <v>43867</v>
      </c>
      <c r="BT259" s="14">
        <v>44497</v>
      </c>
      <c r="BU259" s="13">
        <v>11648.67</v>
      </c>
      <c r="BV259" s="13">
        <v>0</v>
      </c>
      <c r="BW259" s="13">
        <v>0</v>
      </c>
    </row>
    <row r="260" spans="1:75" s="2" customFormat="1" ht="18.2" customHeight="1" x14ac:dyDescent="0.15">
      <c r="A260" s="15">
        <v>258</v>
      </c>
      <c r="B260" s="16" t="s">
        <v>639</v>
      </c>
      <c r="C260" s="16" t="s">
        <v>35</v>
      </c>
      <c r="D260" s="17">
        <v>45170</v>
      </c>
      <c r="E260" s="18" t="s">
        <v>259</v>
      </c>
      <c r="F260" s="19">
        <v>30</v>
      </c>
      <c r="G260" s="19">
        <v>30</v>
      </c>
      <c r="H260" s="20">
        <v>0</v>
      </c>
      <c r="I260" s="20">
        <v>17842.59</v>
      </c>
      <c r="J260" s="20">
        <v>0</v>
      </c>
      <c r="K260" s="20">
        <v>17842.59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17842.59</v>
      </c>
      <c r="S260" s="20">
        <v>2001.25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2001.25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17842.59</v>
      </c>
      <c r="AV260" s="20">
        <v>2001.25</v>
      </c>
      <c r="AW260" s="21">
        <v>0</v>
      </c>
      <c r="AX260" s="21">
        <v>120</v>
      </c>
      <c r="AY260" s="20">
        <v>367038.4</v>
      </c>
      <c r="AZ260" s="20">
        <v>53578.51</v>
      </c>
      <c r="BA260" s="22">
        <v>51.77</v>
      </c>
      <c r="BB260" s="22">
        <v>17.240324232607399</v>
      </c>
      <c r="BC260" s="22">
        <v>8.4</v>
      </c>
      <c r="BD260" s="22"/>
      <c r="BE260" s="18" t="s">
        <v>1580</v>
      </c>
      <c r="BF260" s="15"/>
      <c r="BG260" s="18" t="s">
        <v>674</v>
      </c>
      <c r="BH260" s="18" t="s">
        <v>701</v>
      </c>
      <c r="BI260" s="18" t="s">
        <v>703</v>
      </c>
      <c r="BJ260" s="18" t="s">
        <v>1579</v>
      </c>
      <c r="BK260" s="16" t="s">
        <v>1</v>
      </c>
      <c r="BL260" s="22">
        <v>139727.03517864001</v>
      </c>
      <c r="BM260" s="16" t="s">
        <v>36</v>
      </c>
      <c r="BN260" s="22"/>
      <c r="BO260" s="1">
        <v>38427</v>
      </c>
      <c r="BP260" s="1">
        <v>42095</v>
      </c>
      <c r="BQ260" s="14" t="s">
        <v>1482</v>
      </c>
      <c r="BR260" s="14" t="s">
        <v>1759</v>
      </c>
      <c r="BS260" s="14">
        <v>44232</v>
      </c>
      <c r="BT260" s="14">
        <v>44862</v>
      </c>
      <c r="BU260" s="22">
        <v>1519.2</v>
      </c>
      <c r="BV260" s="22">
        <v>0</v>
      </c>
      <c r="BW260" s="22">
        <v>0</v>
      </c>
    </row>
    <row r="261" spans="1:75" s="2" customFormat="1" ht="18.2" customHeight="1" x14ac:dyDescent="0.15">
      <c r="A261" s="6">
        <v>259</v>
      </c>
      <c r="B261" s="7" t="s">
        <v>639</v>
      </c>
      <c r="C261" s="7" t="s">
        <v>35</v>
      </c>
      <c r="D261" s="8">
        <v>45170</v>
      </c>
      <c r="E261" s="9" t="s">
        <v>1092</v>
      </c>
      <c r="F261" s="10">
        <v>48</v>
      </c>
      <c r="G261" s="10">
        <v>47</v>
      </c>
      <c r="H261" s="11">
        <v>46619.29</v>
      </c>
      <c r="I261" s="11">
        <v>16281.19</v>
      </c>
      <c r="J261" s="11">
        <v>0</v>
      </c>
      <c r="K261" s="11">
        <v>62900.480000000003</v>
      </c>
      <c r="L261" s="11">
        <v>415.87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62900.480000000003</v>
      </c>
      <c r="S261" s="11">
        <v>22197.25</v>
      </c>
      <c r="T261" s="11">
        <v>397.82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22595.07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f t="shared" si="4"/>
        <v>0</v>
      </c>
      <c r="AU261" s="11">
        <v>16697.060000000001</v>
      </c>
      <c r="AV261" s="11">
        <v>22595.07</v>
      </c>
      <c r="AW261" s="12">
        <v>78</v>
      </c>
      <c r="AX261" s="12">
        <v>300</v>
      </c>
      <c r="AY261" s="11">
        <v>367038.4</v>
      </c>
      <c r="AZ261" s="11">
        <v>87901.95</v>
      </c>
      <c r="BA261" s="13">
        <v>84.93</v>
      </c>
      <c r="BB261" s="13">
        <v>60.773825454384102</v>
      </c>
      <c r="BC261" s="13">
        <v>10.24</v>
      </c>
      <c r="BD261" s="13"/>
      <c r="BE261" s="9" t="s">
        <v>1578</v>
      </c>
      <c r="BF261" s="6"/>
      <c r="BG261" s="9" t="s">
        <v>674</v>
      </c>
      <c r="BH261" s="9" t="s">
        <v>701</v>
      </c>
      <c r="BI261" s="9" t="s">
        <v>703</v>
      </c>
      <c r="BJ261" s="9" t="s">
        <v>1579</v>
      </c>
      <c r="BK261" s="7" t="s">
        <v>1</v>
      </c>
      <c r="BL261" s="13">
        <v>492579.69732608</v>
      </c>
      <c r="BM261" s="7" t="s">
        <v>36</v>
      </c>
      <c r="BN261" s="13"/>
      <c r="BO261" s="14">
        <v>38427</v>
      </c>
      <c r="BP261" s="14">
        <v>47574</v>
      </c>
      <c r="BQ261" s="14" t="s">
        <v>1467</v>
      </c>
      <c r="BR261" s="14" t="s">
        <v>1744</v>
      </c>
      <c r="BS261" s="14" t="s">
        <v>1728</v>
      </c>
      <c r="BT261" s="14" t="s">
        <v>1728</v>
      </c>
      <c r="BU261" s="13">
        <v>4726.5600000000004</v>
      </c>
      <c r="BV261" s="13">
        <v>0</v>
      </c>
      <c r="BW261" s="13">
        <v>0</v>
      </c>
    </row>
    <row r="262" spans="1:75" s="2" customFormat="1" ht="18.2" customHeight="1" x14ac:dyDescent="0.15">
      <c r="A262" s="15">
        <v>260</v>
      </c>
      <c r="B262" s="16" t="s">
        <v>639</v>
      </c>
      <c r="C262" s="16" t="s">
        <v>35</v>
      </c>
      <c r="D262" s="17">
        <v>45170</v>
      </c>
      <c r="E262" s="18" t="s">
        <v>143</v>
      </c>
      <c r="F262" s="19">
        <v>44</v>
      </c>
      <c r="G262" s="19">
        <v>43</v>
      </c>
      <c r="H262" s="20">
        <v>40887.86</v>
      </c>
      <c r="I262" s="20">
        <v>13458.92</v>
      </c>
      <c r="J262" s="20">
        <v>0</v>
      </c>
      <c r="K262" s="20">
        <v>54346.78</v>
      </c>
      <c r="L262" s="20">
        <v>364.98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54346.78</v>
      </c>
      <c r="S262" s="20">
        <v>16986.23</v>
      </c>
      <c r="T262" s="20">
        <v>331.87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17318.099999999999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13823.9</v>
      </c>
      <c r="AV262" s="20">
        <v>17318.099999999999</v>
      </c>
      <c r="AW262" s="21">
        <v>79</v>
      </c>
      <c r="AX262" s="21">
        <v>300</v>
      </c>
      <c r="AY262" s="20">
        <v>367038.4</v>
      </c>
      <c r="AZ262" s="20">
        <v>78259.48</v>
      </c>
      <c r="BA262" s="22">
        <v>76.010000000000005</v>
      </c>
      <c r="BB262" s="22">
        <v>52.784643442558</v>
      </c>
      <c r="BC262" s="22">
        <v>9.74</v>
      </c>
      <c r="BD262" s="22"/>
      <c r="BE262" s="18" t="s">
        <v>1580</v>
      </c>
      <c r="BF262" s="15"/>
      <c r="BG262" s="18" t="s">
        <v>674</v>
      </c>
      <c r="BH262" s="18" t="s">
        <v>701</v>
      </c>
      <c r="BI262" s="18" t="s">
        <v>703</v>
      </c>
      <c r="BJ262" s="18" t="s">
        <v>1579</v>
      </c>
      <c r="BK262" s="16" t="s">
        <v>1</v>
      </c>
      <c r="BL262" s="22">
        <v>425594.85147087998</v>
      </c>
      <c r="BM262" s="16" t="s">
        <v>36</v>
      </c>
      <c r="BN262" s="22"/>
      <c r="BO262" s="1">
        <v>38464</v>
      </c>
      <c r="BP262" s="1">
        <v>47604</v>
      </c>
      <c r="BQ262" s="14" t="s">
        <v>1482</v>
      </c>
      <c r="BR262" s="14" t="s">
        <v>1759</v>
      </c>
      <c r="BS262" s="14">
        <v>43867</v>
      </c>
      <c r="BT262" s="14">
        <v>44497</v>
      </c>
      <c r="BU262" s="22">
        <v>3797.2</v>
      </c>
      <c r="BV262" s="22">
        <v>0</v>
      </c>
      <c r="BW262" s="22">
        <v>0</v>
      </c>
    </row>
    <row r="263" spans="1:75" s="2" customFormat="1" ht="18.2" customHeight="1" x14ac:dyDescent="0.15">
      <c r="A263" s="6">
        <v>261</v>
      </c>
      <c r="B263" s="7" t="s">
        <v>639</v>
      </c>
      <c r="C263" s="7" t="s">
        <v>35</v>
      </c>
      <c r="D263" s="8">
        <v>45170</v>
      </c>
      <c r="E263" s="9" t="s">
        <v>1093</v>
      </c>
      <c r="F263" s="10">
        <v>0</v>
      </c>
      <c r="G263" s="10">
        <v>0</v>
      </c>
      <c r="H263" s="11">
        <v>46922.559999999998</v>
      </c>
      <c r="I263" s="11">
        <v>0</v>
      </c>
      <c r="J263" s="11">
        <v>0</v>
      </c>
      <c r="K263" s="11">
        <v>46922.559999999998</v>
      </c>
      <c r="L263" s="11">
        <v>413.6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46922.559999999998</v>
      </c>
      <c r="S263" s="11">
        <v>0</v>
      </c>
      <c r="T263" s="11">
        <v>394.54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394.54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-29.62</v>
      </c>
      <c r="AG263" s="11">
        <v>17.559999999999999</v>
      </c>
      <c r="AH263" s="11">
        <v>55.3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43.24</v>
      </c>
      <c r="AS263" s="11">
        <v>0</v>
      </c>
      <c r="AT263" s="11">
        <f t="shared" si="4"/>
        <v>-7.1054273576010019E-15</v>
      </c>
      <c r="AU263" s="11">
        <v>413.6</v>
      </c>
      <c r="AV263" s="11">
        <v>394.54</v>
      </c>
      <c r="AW263" s="12">
        <v>79</v>
      </c>
      <c r="AX263" s="12">
        <v>300</v>
      </c>
      <c r="AY263" s="11">
        <v>367038.4</v>
      </c>
      <c r="AZ263" s="11">
        <v>88316.07</v>
      </c>
      <c r="BA263" s="13">
        <v>85.82</v>
      </c>
      <c r="BB263" s="13">
        <v>45.596391451748197</v>
      </c>
      <c r="BC263" s="13">
        <v>10.09</v>
      </c>
      <c r="BD263" s="13"/>
      <c r="BE263" s="9" t="s">
        <v>1580</v>
      </c>
      <c r="BF263" s="6"/>
      <c r="BG263" s="9" t="s">
        <v>674</v>
      </c>
      <c r="BH263" s="9" t="s">
        <v>701</v>
      </c>
      <c r="BI263" s="9" t="s">
        <v>703</v>
      </c>
      <c r="BJ263" s="9" t="s">
        <v>3</v>
      </c>
      <c r="BK263" s="7" t="s">
        <v>1</v>
      </c>
      <c r="BL263" s="13">
        <v>367455.07192576001</v>
      </c>
      <c r="BM263" s="7" t="s">
        <v>36</v>
      </c>
      <c r="BN263" s="13"/>
      <c r="BO263" s="14">
        <v>38470</v>
      </c>
      <c r="BP263" s="14">
        <v>47604</v>
      </c>
      <c r="BQ263" s="14" t="s">
        <v>1726</v>
      </c>
      <c r="BR263" s="14" t="s">
        <v>1748</v>
      </c>
      <c r="BS263" s="14" t="s">
        <v>1728</v>
      </c>
      <c r="BT263" s="14" t="s">
        <v>1728</v>
      </c>
      <c r="BU263" s="13">
        <v>25.61</v>
      </c>
      <c r="BV263" s="13">
        <v>0</v>
      </c>
      <c r="BW263" s="13">
        <v>0</v>
      </c>
    </row>
    <row r="264" spans="1:75" s="2" customFormat="1" ht="18.2" customHeight="1" x14ac:dyDescent="0.15">
      <c r="A264" s="15">
        <v>262</v>
      </c>
      <c r="B264" s="16" t="s">
        <v>639</v>
      </c>
      <c r="C264" s="16" t="s">
        <v>35</v>
      </c>
      <c r="D264" s="17">
        <v>45170</v>
      </c>
      <c r="E264" s="18" t="s">
        <v>1094</v>
      </c>
      <c r="F264" s="19">
        <v>72</v>
      </c>
      <c r="G264" s="19">
        <v>71</v>
      </c>
      <c r="H264" s="20">
        <v>41547.58</v>
      </c>
      <c r="I264" s="20">
        <v>19782.95</v>
      </c>
      <c r="J264" s="20">
        <v>0</v>
      </c>
      <c r="K264" s="20">
        <v>61330.53</v>
      </c>
      <c r="L264" s="20">
        <v>366.9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61330.53</v>
      </c>
      <c r="S264" s="20">
        <v>31661.77</v>
      </c>
      <c r="T264" s="20">
        <v>347.61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32009.38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0</v>
      </c>
      <c r="AU264" s="20">
        <v>20149.849999999999</v>
      </c>
      <c r="AV264" s="20">
        <v>32009.38</v>
      </c>
      <c r="AW264" s="21">
        <v>79</v>
      </c>
      <c r="AX264" s="21">
        <v>300</v>
      </c>
      <c r="AY264" s="20">
        <v>367038.4</v>
      </c>
      <c r="AZ264" s="20">
        <v>78386.27</v>
      </c>
      <c r="BA264" s="22">
        <v>76.010000000000005</v>
      </c>
      <c r="BB264" s="22">
        <v>59.471302631187797</v>
      </c>
      <c r="BC264" s="22">
        <v>10.039999999999999</v>
      </c>
      <c r="BD264" s="22"/>
      <c r="BE264" s="18" t="s">
        <v>1580</v>
      </c>
      <c r="BF264" s="15"/>
      <c r="BG264" s="18" t="s">
        <v>674</v>
      </c>
      <c r="BH264" s="18" t="s">
        <v>701</v>
      </c>
      <c r="BI264" s="18" t="s">
        <v>703</v>
      </c>
      <c r="BJ264" s="18" t="s">
        <v>1579</v>
      </c>
      <c r="BK264" s="16" t="s">
        <v>1</v>
      </c>
      <c r="BL264" s="22">
        <v>480285.26816088002</v>
      </c>
      <c r="BM264" s="16" t="s">
        <v>36</v>
      </c>
      <c r="BN264" s="22"/>
      <c r="BO264" s="1">
        <v>38449</v>
      </c>
      <c r="BP264" s="1">
        <v>47604</v>
      </c>
      <c r="BQ264" s="14" t="s">
        <v>1480</v>
      </c>
      <c r="BR264" s="14" t="s">
        <v>1754</v>
      </c>
      <c r="BS264" s="14" t="s">
        <v>1728</v>
      </c>
      <c r="BT264" s="14" t="s">
        <v>1728</v>
      </c>
      <c r="BU264" s="22">
        <v>6369.98</v>
      </c>
      <c r="BV264" s="22">
        <v>0</v>
      </c>
      <c r="BW264" s="22">
        <v>0</v>
      </c>
    </row>
    <row r="265" spans="1:75" s="2" customFormat="1" ht="18.2" customHeight="1" x14ac:dyDescent="0.15">
      <c r="A265" s="6">
        <v>263</v>
      </c>
      <c r="B265" s="7" t="s">
        <v>639</v>
      </c>
      <c r="C265" s="7" t="s">
        <v>35</v>
      </c>
      <c r="D265" s="8">
        <v>45170</v>
      </c>
      <c r="E265" s="9" t="s">
        <v>1095</v>
      </c>
      <c r="F265" s="10">
        <v>0</v>
      </c>
      <c r="G265" s="10">
        <v>0</v>
      </c>
      <c r="H265" s="11">
        <v>40887.86</v>
      </c>
      <c r="I265" s="11">
        <v>0</v>
      </c>
      <c r="J265" s="11">
        <v>0</v>
      </c>
      <c r="K265" s="11">
        <v>40887.86</v>
      </c>
      <c r="L265" s="11">
        <v>364.98</v>
      </c>
      <c r="M265" s="11">
        <v>0</v>
      </c>
      <c r="N265" s="11">
        <v>0</v>
      </c>
      <c r="O265" s="11">
        <v>364.98</v>
      </c>
      <c r="P265" s="11">
        <v>0</v>
      </c>
      <c r="Q265" s="11">
        <v>0</v>
      </c>
      <c r="R265" s="11">
        <v>40522.879999999997</v>
      </c>
      <c r="S265" s="11">
        <v>0</v>
      </c>
      <c r="T265" s="11">
        <v>331.87</v>
      </c>
      <c r="U265" s="11">
        <v>0</v>
      </c>
      <c r="V265" s="11">
        <v>0</v>
      </c>
      <c r="W265" s="11">
        <v>331.87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-6.02</v>
      </c>
      <c r="AG265" s="11">
        <v>37.29</v>
      </c>
      <c r="AH265" s="11">
        <v>49.01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0.06</v>
      </c>
      <c r="AQ265" s="11">
        <v>0</v>
      </c>
      <c r="AR265" s="11">
        <v>0.03</v>
      </c>
      <c r="AS265" s="11">
        <v>0</v>
      </c>
      <c r="AT265" s="11">
        <f t="shared" si="4"/>
        <v>777.16000000000008</v>
      </c>
      <c r="AU265" s="11">
        <v>0</v>
      </c>
      <c r="AV265" s="11">
        <v>0</v>
      </c>
      <c r="AW265" s="12">
        <v>79</v>
      </c>
      <c r="AX265" s="12">
        <v>300</v>
      </c>
      <c r="AY265" s="11">
        <v>367038.4</v>
      </c>
      <c r="AZ265" s="11">
        <v>78259.48</v>
      </c>
      <c r="BA265" s="13">
        <v>76.010000000000005</v>
      </c>
      <c r="BB265" s="13">
        <v>39.358095770633803</v>
      </c>
      <c r="BC265" s="13">
        <v>9.74</v>
      </c>
      <c r="BD265" s="13"/>
      <c r="BE265" s="9" t="s">
        <v>1580</v>
      </c>
      <c r="BF265" s="6"/>
      <c r="BG265" s="9" t="s">
        <v>674</v>
      </c>
      <c r="BH265" s="9" t="s">
        <v>701</v>
      </c>
      <c r="BI265" s="9" t="s">
        <v>703</v>
      </c>
      <c r="BJ265" s="9" t="s">
        <v>3</v>
      </c>
      <c r="BK265" s="7" t="s">
        <v>1</v>
      </c>
      <c r="BL265" s="13">
        <v>317338.56347648002</v>
      </c>
      <c r="BM265" s="7" t="s">
        <v>36</v>
      </c>
      <c r="BN265" s="13"/>
      <c r="BO265" s="14">
        <v>38464</v>
      </c>
      <c r="BP265" s="14">
        <v>47604</v>
      </c>
      <c r="BQ265" s="14" t="s">
        <v>1726</v>
      </c>
      <c r="BR265" s="14" t="s">
        <v>1748</v>
      </c>
      <c r="BS265" s="14" t="s">
        <v>1728</v>
      </c>
      <c r="BT265" s="14" t="s">
        <v>1728</v>
      </c>
      <c r="BU265" s="13">
        <v>0</v>
      </c>
      <c r="BV265" s="13">
        <v>0</v>
      </c>
      <c r="BW265" s="13">
        <v>0</v>
      </c>
    </row>
    <row r="266" spans="1:75" s="2" customFormat="1" ht="18.2" customHeight="1" x14ac:dyDescent="0.15">
      <c r="A266" s="15">
        <v>264</v>
      </c>
      <c r="B266" s="16" t="s">
        <v>38</v>
      </c>
      <c r="C266" s="16" t="s">
        <v>35</v>
      </c>
      <c r="D266" s="17">
        <v>45170</v>
      </c>
      <c r="E266" s="18" t="s">
        <v>150</v>
      </c>
      <c r="F266" s="19">
        <v>151</v>
      </c>
      <c r="G266" s="19">
        <v>150</v>
      </c>
      <c r="H266" s="20">
        <v>45363.11</v>
      </c>
      <c r="I266" s="20">
        <v>26276.89</v>
      </c>
      <c r="J266" s="20">
        <v>0</v>
      </c>
      <c r="K266" s="20">
        <v>71640</v>
      </c>
      <c r="L266" s="20">
        <v>299.20999999999998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71640</v>
      </c>
      <c r="S266" s="20">
        <v>72535.77</v>
      </c>
      <c r="T266" s="20">
        <v>359.12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72894.89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11">
        <f t="shared" si="4"/>
        <v>0</v>
      </c>
      <c r="AU266" s="20">
        <v>26576.1</v>
      </c>
      <c r="AV266" s="20">
        <v>72894.89</v>
      </c>
      <c r="AW266" s="21">
        <v>99</v>
      </c>
      <c r="AX266" s="21">
        <v>300</v>
      </c>
      <c r="AY266" s="20">
        <v>365000</v>
      </c>
      <c r="AZ266" s="20">
        <v>75350.179999999993</v>
      </c>
      <c r="BA266" s="22">
        <v>77.91</v>
      </c>
      <c r="BB266" s="22">
        <v>74.073776598808394</v>
      </c>
      <c r="BC266" s="22">
        <v>9.5</v>
      </c>
      <c r="BD266" s="22"/>
      <c r="BE266" s="18" t="s">
        <v>1580</v>
      </c>
      <c r="BF266" s="15"/>
      <c r="BG266" s="18" t="s">
        <v>647</v>
      </c>
      <c r="BH266" s="18" t="s">
        <v>648</v>
      </c>
      <c r="BI266" s="18" t="s">
        <v>704</v>
      </c>
      <c r="BJ266" s="18" t="s">
        <v>1579</v>
      </c>
      <c r="BK266" s="16" t="s">
        <v>1</v>
      </c>
      <c r="BL266" s="22">
        <v>561019.71744000004</v>
      </c>
      <c r="BM266" s="16" t="s">
        <v>36</v>
      </c>
      <c r="BN266" s="22"/>
      <c r="BO266" s="1">
        <v>39060</v>
      </c>
      <c r="BP266" s="1">
        <v>48185</v>
      </c>
      <c r="BQ266" s="14" t="s">
        <v>1456</v>
      </c>
      <c r="BR266" s="14" t="s">
        <v>1760</v>
      </c>
      <c r="BS266" s="14">
        <v>43502</v>
      </c>
      <c r="BT266" s="14">
        <v>44132</v>
      </c>
      <c r="BU266" s="22">
        <v>28283.97</v>
      </c>
      <c r="BV266" s="22">
        <v>52.33</v>
      </c>
      <c r="BW266" s="22">
        <v>0</v>
      </c>
    </row>
    <row r="267" spans="1:75" s="2" customFormat="1" ht="18.2" customHeight="1" x14ac:dyDescent="0.15">
      <c r="A267" s="6">
        <v>265</v>
      </c>
      <c r="B267" s="7" t="s">
        <v>38</v>
      </c>
      <c r="C267" s="7" t="s">
        <v>35</v>
      </c>
      <c r="D267" s="8">
        <v>45170</v>
      </c>
      <c r="E267" s="9" t="s">
        <v>222</v>
      </c>
      <c r="F267" s="10">
        <v>145</v>
      </c>
      <c r="G267" s="10">
        <v>144</v>
      </c>
      <c r="H267" s="11">
        <v>45363.11</v>
      </c>
      <c r="I267" s="11">
        <v>25748</v>
      </c>
      <c r="J267" s="11">
        <v>0</v>
      </c>
      <c r="K267" s="11">
        <v>71111.11</v>
      </c>
      <c r="L267" s="11">
        <v>299.20999999999998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71111.11</v>
      </c>
      <c r="S267" s="11">
        <v>69273.23</v>
      </c>
      <c r="T267" s="11">
        <v>359.12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69632.350000000006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 t="shared" si="4"/>
        <v>0</v>
      </c>
      <c r="AU267" s="11">
        <v>26047.21</v>
      </c>
      <c r="AV267" s="11">
        <v>69632.350000000006</v>
      </c>
      <c r="AW267" s="12">
        <v>99</v>
      </c>
      <c r="AX267" s="12">
        <v>300</v>
      </c>
      <c r="AY267" s="11">
        <v>365000</v>
      </c>
      <c r="AZ267" s="11">
        <v>75350.179999999993</v>
      </c>
      <c r="BA267" s="13">
        <v>77.91</v>
      </c>
      <c r="BB267" s="13">
        <v>73.526918981480904</v>
      </c>
      <c r="BC267" s="13">
        <v>9.5</v>
      </c>
      <c r="BD267" s="13"/>
      <c r="BE267" s="9" t="s">
        <v>1580</v>
      </c>
      <c r="BF267" s="6"/>
      <c r="BG267" s="9" t="s">
        <v>647</v>
      </c>
      <c r="BH267" s="9" t="s">
        <v>648</v>
      </c>
      <c r="BI267" s="9" t="s">
        <v>704</v>
      </c>
      <c r="BJ267" s="9" t="s">
        <v>1579</v>
      </c>
      <c r="BK267" s="7" t="s">
        <v>1</v>
      </c>
      <c r="BL267" s="13">
        <v>556877.92907655996</v>
      </c>
      <c r="BM267" s="7" t="s">
        <v>36</v>
      </c>
      <c r="BN267" s="13"/>
      <c r="BO267" s="14">
        <v>39060</v>
      </c>
      <c r="BP267" s="14">
        <v>48185</v>
      </c>
      <c r="BQ267" s="14" t="s">
        <v>1456</v>
      </c>
      <c r="BR267" s="14" t="s">
        <v>1760</v>
      </c>
      <c r="BS267" s="14">
        <v>43322</v>
      </c>
      <c r="BT267" s="14">
        <v>43952</v>
      </c>
      <c r="BU267" s="13">
        <v>27158.67</v>
      </c>
      <c r="BV267" s="13">
        <v>52.33</v>
      </c>
      <c r="BW267" s="13">
        <v>0</v>
      </c>
    </row>
    <row r="268" spans="1:75" s="2" customFormat="1" ht="18.2" customHeight="1" x14ac:dyDescent="0.15">
      <c r="A268" s="15">
        <v>266</v>
      </c>
      <c r="B268" s="16" t="s">
        <v>38</v>
      </c>
      <c r="C268" s="16" t="s">
        <v>35</v>
      </c>
      <c r="D268" s="17">
        <v>45170</v>
      </c>
      <c r="E268" s="18" t="s">
        <v>227</v>
      </c>
      <c r="F268" s="19">
        <v>163</v>
      </c>
      <c r="G268" s="19">
        <v>162</v>
      </c>
      <c r="H268" s="20">
        <v>37888.46</v>
      </c>
      <c r="I268" s="20">
        <v>32680.94</v>
      </c>
      <c r="J268" s="20">
        <v>0</v>
      </c>
      <c r="K268" s="20">
        <v>70569.399999999994</v>
      </c>
      <c r="L268" s="20">
        <v>358.38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70569.399999999994</v>
      </c>
      <c r="S268" s="20">
        <v>73999.05</v>
      </c>
      <c r="T268" s="20">
        <v>299.95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74299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11">
        <f t="shared" si="4"/>
        <v>0</v>
      </c>
      <c r="AU268" s="20">
        <v>33039.32</v>
      </c>
      <c r="AV268" s="20">
        <v>74299</v>
      </c>
      <c r="AW268" s="21">
        <v>99</v>
      </c>
      <c r="AX268" s="21">
        <v>300</v>
      </c>
      <c r="AY268" s="20">
        <v>365000</v>
      </c>
      <c r="AZ268" s="20">
        <v>75350.179999999993</v>
      </c>
      <c r="BA268" s="22">
        <v>77.91</v>
      </c>
      <c r="BB268" s="22">
        <v>72.966805839083605</v>
      </c>
      <c r="BC268" s="22">
        <v>9.5</v>
      </c>
      <c r="BD268" s="22"/>
      <c r="BE268" s="18" t="s">
        <v>1578</v>
      </c>
      <c r="BF268" s="15"/>
      <c r="BG268" s="18" t="s">
        <v>647</v>
      </c>
      <c r="BH268" s="18" t="s">
        <v>648</v>
      </c>
      <c r="BI268" s="18" t="s">
        <v>704</v>
      </c>
      <c r="BJ268" s="18" t="s">
        <v>1579</v>
      </c>
      <c r="BK268" s="16" t="s">
        <v>1</v>
      </c>
      <c r="BL268" s="22">
        <v>552635.74606240005</v>
      </c>
      <c r="BM268" s="16" t="s">
        <v>36</v>
      </c>
      <c r="BN268" s="22"/>
      <c r="BO268" s="1">
        <v>39060</v>
      </c>
      <c r="BP268" s="1">
        <v>48185</v>
      </c>
      <c r="BQ268" s="14" t="s">
        <v>1858</v>
      </c>
      <c r="BR268" s="14" t="s">
        <v>1859</v>
      </c>
      <c r="BS268" s="14">
        <v>43322</v>
      </c>
      <c r="BT268" s="14">
        <v>43952</v>
      </c>
      <c r="BU268" s="22">
        <v>30477.33</v>
      </c>
      <c r="BV268" s="22">
        <v>52.33</v>
      </c>
      <c r="BW268" s="22">
        <v>0</v>
      </c>
    </row>
    <row r="269" spans="1:75" s="2" customFormat="1" ht="18.2" customHeight="1" x14ac:dyDescent="0.15">
      <c r="A269" s="6">
        <v>267</v>
      </c>
      <c r="B269" s="7" t="s">
        <v>38</v>
      </c>
      <c r="C269" s="7" t="s">
        <v>35</v>
      </c>
      <c r="D269" s="8">
        <v>45170</v>
      </c>
      <c r="E269" s="9" t="s">
        <v>472</v>
      </c>
      <c r="F269" s="10">
        <v>110</v>
      </c>
      <c r="G269" s="10">
        <v>109</v>
      </c>
      <c r="H269" s="11">
        <v>18535.12</v>
      </c>
      <c r="I269" s="11">
        <v>28827.58</v>
      </c>
      <c r="J269" s="11">
        <v>0</v>
      </c>
      <c r="K269" s="11">
        <v>47362.7</v>
      </c>
      <c r="L269" s="11">
        <v>395.06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47362.7</v>
      </c>
      <c r="S269" s="11">
        <v>30939.82</v>
      </c>
      <c r="T269" s="11">
        <v>148.28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31088.1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f t="shared" si="4"/>
        <v>0</v>
      </c>
      <c r="AU269" s="11">
        <v>29222.639999999999</v>
      </c>
      <c r="AV269" s="11">
        <v>31088.1</v>
      </c>
      <c r="AW269" s="12">
        <v>39</v>
      </c>
      <c r="AX269" s="12">
        <v>240</v>
      </c>
      <c r="AY269" s="11">
        <v>243000</v>
      </c>
      <c r="AZ269" s="11">
        <v>57883.68</v>
      </c>
      <c r="BA269" s="13">
        <v>89.99</v>
      </c>
      <c r="BB269" s="13">
        <v>73.633351801405794</v>
      </c>
      <c r="BC269" s="13">
        <v>9.6</v>
      </c>
      <c r="BD269" s="13"/>
      <c r="BE269" s="9" t="s">
        <v>1580</v>
      </c>
      <c r="BF269" s="6"/>
      <c r="BG269" s="9" t="s">
        <v>591</v>
      </c>
      <c r="BH269" s="9" t="s">
        <v>601</v>
      </c>
      <c r="BI269" s="9" t="s">
        <v>705</v>
      </c>
      <c r="BJ269" s="9" t="s">
        <v>1579</v>
      </c>
      <c r="BK269" s="7" t="s">
        <v>1</v>
      </c>
      <c r="BL269" s="13">
        <v>370901.85051919997</v>
      </c>
      <c r="BM269" s="7" t="s">
        <v>36</v>
      </c>
      <c r="BN269" s="13"/>
      <c r="BO269" s="14">
        <v>39066</v>
      </c>
      <c r="BP269" s="14">
        <v>46366</v>
      </c>
      <c r="BQ269" s="14" t="s">
        <v>1454</v>
      </c>
      <c r="BR269" s="14" t="s">
        <v>1763</v>
      </c>
      <c r="BS269" s="14">
        <v>43867</v>
      </c>
      <c r="BT269" s="14">
        <v>44497</v>
      </c>
      <c r="BU269" s="13">
        <v>16609.86</v>
      </c>
      <c r="BV269" s="13">
        <v>50.1</v>
      </c>
      <c r="BW269" s="13">
        <v>0</v>
      </c>
    </row>
    <row r="270" spans="1:75" s="2" customFormat="1" ht="18.2" customHeight="1" x14ac:dyDescent="0.15">
      <c r="A270" s="15">
        <v>268</v>
      </c>
      <c r="B270" s="16" t="s">
        <v>38</v>
      </c>
      <c r="C270" s="16" t="s">
        <v>35</v>
      </c>
      <c r="D270" s="17">
        <v>45170</v>
      </c>
      <c r="E270" s="18" t="s">
        <v>471</v>
      </c>
      <c r="F270" s="19">
        <v>107</v>
      </c>
      <c r="G270" s="19">
        <v>107</v>
      </c>
      <c r="H270" s="20">
        <v>0</v>
      </c>
      <c r="I270" s="20">
        <v>55680.28</v>
      </c>
      <c r="J270" s="20">
        <v>0</v>
      </c>
      <c r="K270" s="20">
        <v>55680.28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55680.28</v>
      </c>
      <c r="S270" s="20">
        <v>26977.64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26977.64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55680.28</v>
      </c>
      <c r="AV270" s="20">
        <v>26977.64</v>
      </c>
      <c r="AW270" s="21">
        <v>6</v>
      </c>
      <c r="AX270" s="21">
        <v>180</v>
      </c>
      <c r="AY270" s="20">
        <v>310000</v>
      </c>
      <c r="AZ270" s="20">
        <v>73843.38</v>
      </c>
      <c r="BA270" s="22">
        <v>89.99</v>
      </c>
      <c r="BB270" s="22">
        <v>67.855350028668795</v>
      </c>
      <c r="BC270" s="22">
        <v>9.5</v>
      </c>
      <c r="BD270" s="22"/>
      <c r="BE270" s="18" t="s">
        <v>1578</v>
      </c>
      <c r="BF270" s="15"/>
      <c r="BG270" s="18" t="s">
        <v>585</v>
      </c>
      <c r="BH270" s="18" t="s">
        <v>251</v>
      </c>
      <c r="BI270" s="18" t="s">
        <v>604</v>
      </c>
      <c r="BJ270" s="18" t="s">
        <v>1579</v>
      </c>
      <c r="BK270" s="16" t="s">
        <v>1</v>
      </c>
      <c r="BL270" s="22">
        <v>436037.61798688001</v>
      </c>
      <c r="BM270" s="16" t="s">
        <v>36</v>
      </c>
      <c r="BN270" s="22"/>
      <c r="BO270" s="1">
        <v>39066</v>
      </c>
      <c r="BP270" s="1">
        <v>44541</v>
      </c>
      <c r="BQ270" s="14" t="s">
        <v>1480</v>
      </c>
      <c r="BR270" s="14" t="s">
        <v>1754</v>
      </c>
      <c r="BS270" s="14">
        <v>44232</v>
      </c>
      <c r="BT270" s="14">
        <v>44862</v>
      </c>
      <c r="BU270" s="22">
        <v>18113.259999999998</v>
      </c>
      <c r="BV270" s="22">
        <v>0</v>
      </c>
      <c r="BW270" s="22">
        <v>0</v>
      </c>
    </row>
    <row r="271" spans="1:75" s="2" customFormat="1" ht="18.2" customHeight="1" x14ac:dyDescent="0.15">
      <c r="A271" s="6">
        <v>269</v>
      </c>
      <c r="B271" s="7" t="s">
        <v>38</v>
      </c>
      <c r="C271" s="7" t="s">
        <v>35</v>
      </c>
      <c r="D271" s="8">
        <v>45170</v>
      </c>
      <c r="E271" s="9" t="s">
        <v>341</v>
      </c>
      <c r="F271" s="10">
        <v>160</v>
      </c>
      <c r="G271" s="10">
        <v>159</v>
      </c>
      <c r="H271" s="11">
        <v>48766.19</v>
      </c>
      <c r="I271" s="11">
        <v>29070.84</v>
      </c>
      <c r="J271" s="11">
        <v>0</v>
      </c>
      <c r="K271" s="11">
        <v>77837.03</v>
      </c>
      <c r="L271" s="11">
        <v>321.64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77837.03</v>
      </c>
      <c r="S271" s="11">
        <v>83493.41</v>
      </c>
      <c r="T271" s="11">
        <v>386.07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83879.48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29392.48</v>
      </c>
      <c r="AV271" s="11">
        <v>83879.48</v>
      </c>
      <c r="AW271" s="12">
        <v>99</v>
      </c>
      <c r="AX271" s="12">
        <v>300</v>
      </c>
      <c r="AY271" s="11">
        <v>383800</v>
      </c>
      <c r="AZ271" s="11">
        <v>81002.100000000006</v>
      </c>
      <c r="BA271" s="13">
        <v>79.8</v>
      </c>
      <c r="BB271" s="13">
        <v>76.681900765535701</v>
      </c>
      <c r="BC271" s="13">
        <v>9.5</v>
      </c>
      <c r="BD271" s="13"/>
      <c r="BE271" s="9" t="s">
        <v>1578</v>
      </c>
      <c r="BF271" s="6"/>
      <c r="BG271" s="9" t="s">
        <v>570</v>
      </c>
      <c r="BH271" s="9" t="s">
        <v>571</v>
      </c>
      <c r="BI271" s="9" t="s">
        <v>572</v>
      </c>
      <c r="BJ271" s="9" t="s">
        <v>1579</v>
      </c>
      <c r="BK271" s="7" t="s">
        <v>1</v>
      </c>
      <c r="BL271" s="13">
        <v>609549.25428488001</v>
      </c>
      <c r="BM271" s="7" t="s">
        <v>36</v>
      </c>
      <c r="BN271" s="13"/>
      <c r="BO271" s="14">
        <v>39072</v>
      </c>
      <c r="BP271" s="14">
        <v>48197</v>
      </c>
      <c r="BQ271" s="14" t="s">
        <v>1456</v>
      </c>
      <c r="BR271" s="14" t="s">
        <v>1760</v>
      </c>
      <c r="BS271" s="14">
        <v>43867</v>
      </c>
      <c r="BT271" s="14">
        <v>44497</v>
      </c>
      <c r="BU271" s="13">
        <v>32095.41</v>
      </c>
      <c r="BV271" s="13">
        <v>56.25</v>
      </c>
      <c r="BW271" s="13">
        <v>0</v>
      </c>
    </row>
    <row r="272" spans="1:75" s="2" customFormat="1" ht="18.2" customHeight="1" x14ac:dyDescent="0.15">
      <c r="A272" s="15">
        <v>270</v>
      </c>
      <c r="B272" s="16" t="s">
        <v>38</v>
      </c>
      <c r="C272" s="16" t="s">
        <v>35</v>
      </c>
      <c r="D272" s="17">
        <v>45170</v>
      </c>
      <c r="E272" s="18" t="s">
        <v>437</v>
      </c>
      <c r="F272" s="19">
        <v>164</v>
      </c>
      <c r="G272" s="19">
        <v>163</v>
      </c>
      <c r="H272" s="20">
        <v>48766.19</v>
      </c>
      <c r="I272" s="20">
        <v>29476.400000000001</v>
      </c>
      <c r="J272" s="20">
        <v>0</v>
      </c>
      <c r="K272" s="20">
        <v>78242.59</v>
      </c>
      <c r="L272" s="20">
        <v>321.64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78242.59</v>
      </c>
      <c r="S272" s="20">
        <v>85964.19</v>
      </c>
      <c r="T272" s="20">
        <v>386.07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86350.26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29798.04</v>
      </c>
      <c r="AV272" s="20">
        <v>86350.26</v>
      </c>
      <c r="AW272" s="21">
        <v>99</v>
      </c>
      <c r="AX272" s="21">
        <v>300</v>
      </c>
      <c r="AY272" s="20">
        <v>383800</v>
      </c>
      <c r="AZ272" s="20">
        <v>81002.100000000006</v>
      </c>
      <c r="BA272" s="22">
        <v>79.8</v>
      </c>
      <c r="BB272" s="22">
        <v>77.081442110760094</v>
      </c>
      <c r="BC272" s="22">
        <v>9.5</v>
      </c>
      <c r="BD272" s="22"/>
      <c r="BE272" s="18" t="s">
        <v>1578</v>
      </c>
      <c r="BF272" s="15"/>
      <c r="BG272" s="18" t="s">
        <v>570</v>
      </c>
      <c r="BH272" s="18" t="s">
        <v>571</v>
      </c>
      <c r="BI272" s="18" t="s">
        <v>572</v>
      </c>
      <c r="BJ272" s="18" t="s">
        <v>1579</v>
      </c>
      <c r="BK272" s="16" t="s">
        <v>1</v>
      </c>
      <c r="BL272" s="22">
        <v>612725.23357864004</v>
      </c>
      <c r="BM272" s="16" t="s">
        <v>36</v>
      </c>
      <c r="BN272" s="22"/>
      <c r="BO272" s="1">
        <v>39072</v>
      </c>
      <c r="BP272" s="1">
        <v>48197</v>
      </c>
      <c r="BQ272" s="14" t="s">
        <v>1454</v>
      </c>
      <c r="BR272" s="14" t="s">
        <v>1763</v>
      </c>
      <c r="BS272" s="14">
        <v>44232</v>
      </c>
      <c r="BT272" s="14">
        <v>44862</v>
      </c>
      <c r="BU272" s="22">
        <v>32843.22</v>
      </c>
      <c r="BV272" s="22">
        <v>56.25</v>
      </c>
      <c r="BW272" s="22">
        <v>0</v>
      </c>
    </row>
    <row r="273" spans="1:75" s="2" customFormat="1" ht="18.2" customHeight="1" x14ac:dyDescent="0.15">
      <c r="A273" s="6">
        <v>271</v>
      </c>
      <c r="B273" s="7" t="s">
        <v>38</v>
      </c>
      <c r="C273" s="7" t="s">
        <v>35</v>
      </c>
      <c r="D273" s="8">
        <v>45170</v>
      </c>
      <c r="E273" s="9" t="s">
        <v>342</v>
      </c>
      <c r="F273" s="10">
        <v>154</v>
      </c>
      <c r="G273" s="10">
        <v>153</v>
      </c>
      <c r="H273" s="11">
        <v>48327.15</v>
      </c>
      <c r="I273" s="11">
        <v>28860.639999999999</v>
      </c>
      <c r="J273" s="11">
        <v>0</v>
      </c>
      <c r="K273" s="11">
        <v>77187.789999999994</v>
      </c>
      <c r="L273" s="11">
        <v>324.95999999999998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77187.789999999994</v>
      </c>
      <c r="S273" s="11">
        <v>80102.06</v>
      </c>
      <c r="T273" s="11">
        <v>382.59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80484.649999999994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29185.599999999999</v>
      </c>
      <c r="AV273" s="11">
        <v>80484.649999999994</v>
      </c>
      <c r="AW273" s="12">
        <v>99</v>
      </c>
      <c r="AX273" s="12">
        <v>300</v>
      </c>
      <c r="AY273" s="11">
        <v>387329.32</v>
      </c>
      <c r="AZ273" s="11">
        <v>80983.509999999995</v>
      </c>
      <c r="BA273" s="13">
        <v>79.069999999999993</v>
      </c>
      <c r="BB273" s="13">
        <v>75.363966754466404</v>
      </c>
      <c r="BC273" s="13">
        <v>9.5</v>
      </c>
      <c r="BD273" s="13"/>
      <c r="BE273" s="9" t="s">
        <v>1580</v>
      </c>
      <c r="BF273" s="6"/>
      <c r="BG273" s="9" t="s">
        <v>570</v>
      </c>
      <c r="BH273" s="9" t="s">
        <v>571</v>
      </c>
      <c r="BI273" s="9" t="s">
        <v>572</v>
      </c>
      <c r="BJ273" s="9" t="s">
        <v>1579</v>
      </c>
      <c r="BK273" s="7" t="s">
        <v>1</v>
      </c>
      <c r="BL273" s="13">
        <v>604464.99351784005</v>
      </c>
      <c r="BM273" s="7" t="s">
        <v>36</v>
      </c>
      <c r="BN273" s="13"/>
      <c r="BO273" s="14">
        <v>39071</v>
      </c>
      <c r="BP273" s="14">
        <v>48198</v>
      </c>
      <c r="BQ273" s="14" t="s">
        <v>1502</v>
      </c>
      <c r="BR273" s="14" t="s">
        <v>1725</v>
      </c>
      <c r="BS273" s="14">
        <v>44232</v>
      </c>
      <c r="BT273" s="14">
        <v>44862</v>
      </c>
      <c r="BU273" s="13">
        <v>31136.11</v>
      </c>
      <c r="BV273" s="13">
        <v>56.24</v>
      </c>
      <c r="BW273" s="13">
        <v>0</v>
      </c>
    </row>
    <row r="274" spans="1:75" s="2" customFormat="1" ht="18.2" customHeight="1" x14ac:dyDescent="0.15">
      <c r="A274" s="15">
        <v>272</v>
      </c>
      <c r="B274" s="16" t="s">
        <v>38</v>
      </c>
      <c r="C274" s="16" t="s">
        <v>35</v>
      </c>
      <c r="D274" s="17">
        <v>45170</v>
      </c>
      <c r="E274" s="18" t="s">
        <v>340</v>
      </c>
      <c r="F274" s="19">
        <v>41</v>
      </c>
      <c r="G274" s="19">
        <v>41</v>
      </c>
      <c r="H274" s="20">
        <v>0</v>
      </c>
      <c r="I274" s="20">
        <v>23735.83</v>
      </c>
      <c r="J274" s="20">
        <v>0</v>
      </c>
      <c r="K274" s="20">
        <v>23735.83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23735.83</v>
      </c>
      <c r="S274" s="20">
        <v>4174.82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4174.82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11">
        <f t="shared" si="4"/>
        <v>0</v>
      </c>
      <c r="AU274" s="20">
        <v>23735.83</v>
      </c>
      <c r="AV274" s="20">
        <v>4174.82</v>
      </c>
      <c r="AW274" s="21">
        <v>197</v>
      </c>
      <c r="AX274" s="21">
        <v>300</v>
      </c>
      <c r="AY274" s="20">
        <v>326000</v>
      </c>
      <c r="AZ274" s="20">
        <v>77528.929999999993</v>
      </c>
      <c r="BA274" s="22">
        <v>90</v>
      </c>
      <c r="BB274" s="22">
        <v>27.553904071680101</v>
      </c>
      <c r="BC274" s="22">
        <v>9.5</v>
      </c>
      <c r="BD274" s="22"/>
      <c r="BE274" s="18" t="s">
        <v>1580</v>
      </c>
      <c r="BF274" s="15"/>
      <c r="BG274" s="18" t="s">
        <v>573</v>
      </c>
      <c r="BH274" s="18" t="s">
        <v>636</v>
      </c>
      <c r="BI274" s="18" t="s">
        <v>637</v>
      </c>
      <c r="BJ274" s="18" t="s">
        <v>1579</v>
      </c>
      <c r="BK274" s="16" t="s">
        <v>1</v>
      </c>
      <c r="BL274" s="22">
        <v>185877.56336967999</v>
      </c>
      <c r="BM274" s="16" t="s">
        <v>36</v>
      </c>
      <c r="BN274" s="22"/>
      <c r="BO274" s="1">
        <v>39077</v>
      </c>
      <c r="BP274" s="1">
        <v>48202</v>
      </c>
      <c r="BQ274" s="14" t="s">
        <v>1480</v>
      </c>
      <c r="BR274" s="14" t="s">
        <v>1754</v>
      </c>
      <c r="BS274" s="14">
        <v>43867</v>
      </c>
      <c r="BT274" s="14">
        <v>44497</v>
      </c>
      <c r="BU274" s="22">
        <v>9574.9500000000007</v>
      </c>
      <c r="BV274" s="22">
        <v>0</v>
      </c>
      <c r="BW274" s="22">
        <v>0</v>
      </c>
    </row>
    <row r="275" spans="1:75" s="2" customFormat="1" ht="18.2" customHeight="1" x14ac:dyDescent="0.15">
      <c r="A275" s="6">
        <v>273</v>
      </c>
      <c r="B275" s="7" t="s">
        <v>639</v>
      </c>
      <c r="C275" s="7" t="s">
        <v>35</v>
      </c>
      <c r="D275" s="8">
        <v>45170</v>
      </c>
      <c r="E275" s="9" t="s">
        <v>464</v>
      </c>
      <c r="F275" s="10">
        <v>185</v>
      </c>
      <c r="G275" s="10">
        <v>184</v>
      </c>
      <c r="H275" s="11">
        <v>52877.18</v>
      </c>
      <c r="I275" s="11">
        <v>53963.59</v>
      </c>
      <c r="J275" s="11">
        <v>0</v>
      </c>
      <c r="K275" s="11">
        <v>106840.77</v>
      </c>
      <c r="L275" s="11">
        <v>564.20000000000005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106840.77</v>
      </c>
      <c r="S275" s="11">
        <v>129732.16</v>
      </c>
      <c r="T275" s="11">
        <v>428.75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130160.91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54527.79</v>
      </c>
      <c r="AV275" s="11">
        <v>130160.91</v>
      </c>
      <c r="AW275" s="12">
        <v>69</v>
      </c>
      <c r="AX275" s="12">
        <v>300</v>
      </c>
      <c r="AY275" s="11">
        <v>422912.17</v>
      </c>
      <c r="AZ275" s="11">
        <v>111600</v>
      </c>
      <c r="BA275" s="13">
        <v>90</v>
      </c>
      <c r="BB275" s="13">
        <v>86.161911290322607</v>
      </c>
      <c r="BC275" s="13">
        <v>9.73</v>
      </c>
      <c r="BD275" s="13"/>
      <c r="BE275" s="9" t="s">
        <v>1580</v>
      </c>
      <c r="BF275" s="6"/>
      <c r="BG275" s="9" t="s">
        <v>580</v>
      </c>
      <c r="BH275" s="9" t="s">
        <v>600</v>
      </c>
      <c r="BI275" s="9" t="s">
        <v>709</v>
      </c>
      <c r="BJ275" s="9" t="s">
        <v>1579</v>
      </c>
      <c r="BK275" s="7" t="s">
        <v>1</v>
      </c>
      <c r="BL275" s="13">
        <v>836680.32658392005</v>
      </c>
      <c r="BM275" s="7" t="s">
        <v>36</v>
      </c>
      <c r="BN275" s="13"/>
      <c r="BO275" s="14">
        <v>38163</v>
      </c>
      <c r="BP275" s="14">
        <v>47300</v>
      </c>
      <c r="BQ275" s="14" t="s">
        <v>1858</v>
      </c>
      <c r="BR275" s="14" t="s">
        <v>1859</v>
      </c>
      <c r="BS275" s="14">
        <v>43867</v>
      </c>
      <c r="BT275" s="14">
        <v>44497</v>
      </c>
      <c r="BU275" s="13">
        <v>22881.72</v>
      </c>
      <c r="BV275" s="13">
        <v>0</v>
      </c>
      <c r="BW275" s="13">
        <v>0</v>
      </c>
    </row>
    <row r="276" spans="1:75" s="2" customFormat="1" ht="18.2" customHeight="1" x14ac:dyDescent="0.15">
      <c r="A276" s="15">
        <v>274</v>
      </c>
      <c r="B276" s="16" t="s">
        <v>639</v>
      </c>
      <c r="C276" s="16" t="s">
        <v>35</v>
      </c>
      <c r="D276" s="17">
        <v>45170</v>
      </c>
      <c r="E276" s="18" t="s">
        <v>1096</v>
      </c>
      <c r="F276" s="19">
        <v>0</v>
      </c>
      <c r="G276" s="19">
        <v>0</v>
      </c>
      <c r="H276" s="20">
        <v>40120.51</v>
      </c>
      <c r="I276" s="20">
        <v>0</v>
      </c>
      <c r="J276" s="20">
        <v>0</v>
      </c>
      <c r="K276" s="20">
        <v>40120.51</v>
      </c>
      <c r="L276" s="20">
        <v>667.64</v>
      </c>
      <c r="M276" s="20">
        <v>0</v>
      </c>
      <c r="N276" s="20">
        <v>0</v>
      </c>
      <c r="O276" s="20">
        <v>667.64</v>
      </c>
      <c r="P276" s="20">
        <v>0</v>
      </c>
      <c r="Q276" s="20">
        <v>0</v>
      </c>
      <c r="R276" s="20">
        <v>39452.870000000003</v>
      </c>
      <c r="S276" s="20">
        <v>0</v>
      </c>
      <c r="T276" s="20">
        <v>325.31</v>
      </c>
      <c r="U276" s="20">
        <v>0</v>
      </c>
      <c r="V276" s="20">
        <v>0</v>
      </c>
      <c r="W276" s="20">
        <v>325.31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-18.36</v>
      </c>
      <c r="AG276" s="20">
        <v>53.14</v>
      </c>
      <c r="AH276" s="20">
        <v>69.88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1098.19</v>
      </c>
      <c r="AQ276" s="20">
        <v>0</v>
      </c>
      <c r="AR276" s="20">
        <v>1097.6099999999999</v>
      </c>
      <c r="AS276" s="20">
        <v>0</v>
      </c>
      <c r="AT276" s="11">
        <f t="shared" si="4"/>
        <v>1098.19</v>
      </c>
      <c r="AU276" s="20">
        <v>0</v>
      </c>
      <c r="AV276" s="20">
        <v>0</v>
      </c>
      <c r="AW276" s="21">
        <v>69</v>
      </c>
      <c r="AX276" s="21">
        <v>300</v>
      </c>
      <c r="AY276" s="20">
        <v>423042</v>
      </c>
      <c r="AZ276" s="20">
        <v>111600</v>
      </c>
      <c r="BA276" s="22">
        <v>90</v>
      </c>
      <c r="BB276" s="22">
        <v>31.8168306451613</v>
      </c>
      <c r="BC276" s="22">
        <v>9.73</v>
      </c>
      <c r="BD276" s="22"/>
      <c r="BE276" s="18" t="s">
        <v>1578</v>
      </c>
      <c r="BF276" s="15"/>
      <c r="BG276" s="18" t="s">
        <v>580</v>
      </c>
      <c r="BH276" s="18" t="s">
        <v>600</v>
      </c>
      <c r="BI276" s="18" t="s">
        <v>709</v>
      </c>
      <c r="BJ276" s="18" t="s">
        <v>3</v>
      </c>
      <c r="BK276" s="16" t="s">
        <v>1</v>
      </c>
      <c r="BL276" s="22">
        <v>308959.21244551998</v>
      </c>
      <c r="BM276" s="16" t="s">
        <v>36</v>
      </c>
      <c r="BN276" s="22"/>
      <c r="BO276" s="1">
        <v>38168</v>
      </c>
      <c r="BP276" s="1">
        <v>47300</v>
      </c>
      <c r="BQ276" s="14" t="s">
        <v>1455</v>
      </c>
      <c r="BR276" s="14" t="s">
        <v>1758</v>
      </c>
      <c r="BS276" s="14" t="s">
        <v>1728</v>
      </c>
      <c r="BT276" s="14" t="s">
        <v>1728</v>
      </c>
      <c r="BU276" s="22">
        <v>0</v>
      </c>
      <c r="BV276" s="22">
        <v>0</v>
      </c>
      <c r="BW276" s="22">
        <v>0</v>
      </c>
    </row>
    <row r="277" spans="1:75" s="2" customFormat="1" ht="18.2" customHeight="1" x14ac:dyDescent="0.15">
      <c r="A277" s="6">
        <v>275</v>
      </c>
      <c r="B277" s="7" t="s">
        <v>38</v>
      </c>
      <c r="C277" s="7" t="s">
        <v>35</v>
      </c>
      <c r="D277" s="8">
        <v>45170</v>
      </c>
      <c r="E277" s="9" t="s">
        <v>1097</v>
      </c>
      <c r="F277" s="10">
        <v>2</v>
      </c>
      <c r="G277" s="10">
        <v>1</v>
      </c>
      <c r="H277" s="11">
        <v>45104.47</v>
      </c>
      <c r="I277" s="11">
        <v>640.51</v>
      </c>
      <c r="J277" s="11">
        <v>0</v>
      </c>
      <c r="K277" s="11">
        <v>45744.98</v>
      </c>
      <c r="L277" s="11">
        <v>324.06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45744.98</v>
      </c>
      <c r="S277" s="11">
        <v>721.77</v>
      </c>
      <c r="T277" s="11">
        <v>357.08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1078.8499999999999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964.57</v>
      </c>
      <c r="AV277" s="11">
        <v>1078.8499999999999</v>
      </c>
      <c r="AW277" s="12">
        <v>100</v>
      </c>
      <c r="AX277" s="12">
        <v>300</v>
      </c>
      <c r="AY277" s="11">
        <v>330000</v>
      </c>
      <c r="AZ277" s="11">
        <v>77960.240000000005</v>
      </c>
      <c r="BA277" s="13">
        <v>89.99</v>
      </c>
      <c r="BB277" s="13">
        <v>52.803720847960399</v>
      </c>
      <c r="BC277" s="13">
        <v>9.5</v>
      </c>
      <c r="BD277" s="13"/>
      <c r="BE277" s="9" t="s">
        <v>1580</v>
      </c>
      <c r="BF277" s="6"/>
      <c r="BG277" s="9" t="s">
        <v>573</v>
      </c>
      <c r="BH277" s="9" t="s">
        <v>710</v>
      </c>
      <c r="BI277" s="9" t="s">
        <v>711</v>
      </c>
      <c r="BJ277" s="9" t="s">
        <v>4</v>
      </c>
      <c r="BK277" s="7" t="s">
        <v>1</v>
      </c>
      <c r="BL277" s="13">
        <v>358233.32989807997</v>
      </c>
      <c r="BM277" s="7" t="s">
        <v>36</v>
      </c>
      <c r="BN277" s="13"/>
      <c r="BO277" s="14">
        <v>39092</v>
      </c>
      <c r="BP277" s="14">
        <v>48217</v>
      </c>
      <c r="BQ277" s="14" t="s">
        <v>1534</v>
      </c>
      <c r="BR277" s="14" t="s">
        <v>1761</v>
      </c>
      <c r="BS277" s="14" t="s">
        <v>1728</v>
      </c>
      <c r="BT277" s="14" t="s">
        <v>1728</v>
      </c>
      <c r="BU277" s="13">
        <v>574.07000000000005</v>
      </c>
      <c r="BV277" s="13">
        <v>54.14</v>
      </c>
      <c r="BW277" s="13">
        <v>0</v>
      </c>
    </row>
    <row r="278" spans="1:75" s="2" customFormat="1" ht="18.2" customHeight="1" x14ac:dyDescent="0.15">
      <c r="A278" s="15">
        <v>276</v>
      </c>
      <c r="B278" s="16" t="s">
        <v>38</v>
      </c>
      <c r="C278" s="16" t="s">
        <v>35</v>
      </c>
      <c r="D278" s="17">
        <v>45170</v>
      </c>
      <c r="E278" s="18" t="s">
        <v>100</v>
      </c>
      <c r="F278" s="19">
        <v>193</v>
      </c>
      <c r="G278" s="19">
        <v>192</v>
      </c>
      <c r="H278" s="20">
        <v>46541.15</v>
      </c>
      <c r="I278" s="20">
        <v>30999.83</v>
      </c>
      <c r="J278" s="20">
        <v>0</v>
      </c>
      <c r="K278" s="20">
        <v>77540.98</v>
      </c>
      <c r="L278" s="20">
        <v>313.95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77540.98</v>
      </c>
      <c r="S278" s="20">
        <v>100703.38</v>
      </c>
      <c r="T278" s="20">
        <v>368.45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101071.83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31313.78</v>
      </c>
      <c r="AV278" s="20">
        <v>101071.83</v>
      </c>
      <c r="AW278" s="21">
        <v>100</v>
      </c>
      <c r="AX278" s="21">
        <v>300</v>
      </c>
      <c r="AY278" s="20">
        <v>330000</v>
      </c>
      <c r="AZ278" s="20">
        <v>78104.62</v>
      </c>
      <c r="BA278" s="22">
        <v>90</v>
      </c>
      <c r="BB278" s="22">
        <v>89.350517293343202</v>
      </c>
      <c r="BC278" s="22">
        <v>9.5</v>
      </c>
      <c r="BD278" s="22"/>
      <c r="BE278" s="18" t="s">
        <v>1580</v>
      </c>
      <c r="BF278" s="15"/>
      <c r="BG278" s="18" t="s">
        <v>573</v>
      </c>
      <c r="BH278" s="18" t="s">
        <v>710</v>
      </c>
      <c r="BI278" s="18" t="s">
        <v>711</v>
      </c>
      <c r="BJ278" s="18" t="s">
        <v>1579</v>
      </c>
      <c r="BK278" s="16" t="s">
        <v>1</v>
      </c>
      <c r="BL278" s="22">
        <v>607230.85831408005</v>
      </c>
      <c r="BM278" s="16" t="s">
        <v>36</v>
      </c>
      <c r="BN278" s="22"/>
      <c r="BO278" s="1">
        <v>39092</v>
      </c>
      <c r="BP278" s="1">
        <v>48217</v>
      </c>
      <c r="BQ278" s="14" t="s">
        <v>1456</v>
      </c>
      <c r="BR278" s="14" t="s">
        <v>1760</v>
      </c>
      <c r="BS278" s="14">
        <v>44232</v>
      </c>
      <c r="BT278" s="14">
        <v>44862</v>
      </c>
      <c r="BU278" s="22">
        <v>34904.39</v>
      </c>
      <c r="BV278" s="22">
        <v>54.24</v>
      </c>
      <c r="BW278" s="22">
        <v>0</v>
      </c>
    </row>
    <row r="279" spans="1:75" s="2" customFormat="1" ht="18.2" customHeight="1" x14ac:dyDescent="0.15">
      <c r="A279" s="6">
        <v>277</v>
      </c>
      <c r="B279" s="7" t="s">
        <v>38</v>
      </c>
      <c r="C279" s="7" t="s">
        <v>35</v>
      </c>
      <c r="D279" s="8">
        <v>45170</v>
      </c>
      <c r="E279" s="9" t="s">
        <v>1098</v>
      </c>
      <c r="F279" s="10">
        <v>0</v>
      </c>
      <c r="G279" s="10">
        <v>0</v>
      </c>
      <c r="H279" s="11">
        <v>109678.39</v>
      </c>
      <c r="I279" s="11">
        <v>0</v>
      </c>
      <c r="J279" s="11">
        <v>0</v>
      </c>
      <c r="K279" s="11">
        <v>109678.39</v>
      </c>
      <c r="L279" s="11">
        <v>739.15</v>
      </c>
      <c r="M279" s="11">
        <v>0</v>
      </c>
      <c r="N279" s="11">
        <v>0</v>
      </c>
      <c r="O279" s="11">
        <v>739.15</v>
      </c>
      <c r="P279" s="11">
        <v>0</v>
      </c>
      <c r="Q279" s="11">
        <v>0</v>
      </c>
      <c r="R279" s="11">
        <v>108939.24</v>
      </c>
      <c r="S279" s="11">
        <v>0</v>
      </c>
      <c r="T279" s="11">
        <v>859.15</v>
      </c>
      <c r="U279" s="11">
        <v>0</v>
      </c>
      <c r="V279" s="11">
        <v>0</v>
      </c>
      <c r="W279" s="11">
        <v>859.15</v>
      </c>
      <c r="X279" s="11">
        <v>0</v>
      </c>
      <c r="Y279" s="11">
        <v>0</v>
      </c>
      <c r="Z279" s="11">
        <v>0</v>
      </c>
      <c r="AA279" s="11">
        <v>70.61</v>
      </c>
      <c r="AB279" s="11">
        <v>0</v>
      </c>
      <c r="AC279" s="11">
        <v>0</v>
      </c>
      <c r="AD279" s="11">
        <v>0</v>
      </c>
      <c r="AE279" s="11">
        <v>0</v>
      </c>
      <c r="AF279" s="11">
        <v>-109.02</v>
      </c>
      <c r="AG279" s="11">
        <v>83.45</v>
      </c>
      <c r="AH279" s="11">
        <v>237.71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11.31</v>
      </c>
      <c r="AQ279" s="11">
        <v>0</v>
      </c>
      <c r="AR279" s="11">
        <v>2.46</v>
      </c>
      <c r="AS279" s="11">
        <v>0</v>
      </c>
      <c r="AT279" s="11">
        <f t="shared" si="4"/>
        <v>1889.9</v>
      </c>
      <c r="AU279" s="11">
        <v>0</v>
      </c>
      <c r="AV279" s="11">
        <v>0</v>
      </c>
      <c r="AW279" s="12">
        <v>100</v>
      </c>
      <c r="AX279" s="12">
        <v>300</v>
      </c>
      <c r="AY279" s="11">
        <v>778000</v>
      </c>
      <c r="AZ279" s="11">
        <v>184400.2</v>
      </c>
      <c r="BA279" s="13">
        <v>89.99</v>
      </c>
      <c r="BB279" s="13">
        <v>53.1639456334646</v>
      </c>
      <c r="BC279" s="13">
        <v>9.4</v>
      </c>
      <c r="BD279" s="13"/>
      <c r="BE279" s="9" t="s">
        <v>1578</v>
      </c>
      <c r="BF279" s="6"/>
      <c r="BG279" s="9" t="s">
        <v>591</v>
      </c>
      <c r="BH279" s="9" t="s">
        <v>592</v>
      </c>
      <c r="BI279" s="9" t="s">
        <v>593</v>
      </c>
      <c r="BJ279" s="9" t="s">
        <v>3</v>
      </c>
      <c r="BK279" s="7" t="s">
        <v>1</v>
      </c>
      <c r="BL279" s="13">
        <v>853113.64660703996</v>
      </c>
      <c r="BM279" s="7" t="s">
        <v>36</v>
      </c>
      <c r="BN279" s="13"/>
      <c r="BO279" s="14">
        <v>39091</v>
      </c>
      <c r="BP279" s="14">
        <v>48216</v>
      </c>
      <c r="BQ279" s="14" t="s">
        <v>1726</v>
      </c>
      <c r="BR279" s="14" t="s">
        <v>1748</v>
      </c>
      <c r="BS279" s="14" t="s">
        <v>1728</v>
      </c>
      <c r="BT279" s="14" t="s">
        <v>1728</v>
      </c>
      <c r="BU279" s="13">
        <v>0</v>
      </c>
      <c r="BV279" s="13">
        <v>70.61</v>
      </c>
      <c r="BW279" s="13">
        <v>0</v>
      </c>
    </row>
    <row r="280" spans="1:75" s="2" customFormat="1" ht="18.2" customHeight="1" x14ac:dyDescent="0.15">
      <c r="A280" s="15">
        <v>278</v>
      </c>
      <c r="B280" s="16" t="s">
        <v>38</v>
      </c>
      <c r="C280" s="16" t="s">
        <v>35</v>
      </c>
      <c r="D280" s="17">
        <v>45170</v>
      </c>
      <c r="E280" s="18" t="s">
        <v>335</v>
      </c>
      <c r="F280" s="19">
        <v>154</v>
      </c>
      <c r="G280" s="19">
        <v>153</v>
      </c>
      <c r="H280" s="20">
        <v>83584.160000000003</v>
      </c>
      <c r="I280" s="20">
        <v>53449.61</v>
      </c>
      <c r="J280" s="20">
        <v>0</v>
      </c>
      <c r="K280" s="20">
        <v>137033.76999999999</v>
      </c>
      <c r="L280" s="20">
        <v>598.73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137033.76999999999</v>
      </c>
      <c r="S280" s="20">
        <v>138955.47</v>
      </c>
      <c r="T280" s="20">
        <v>654.74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139610.21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0</v>
      </c>
      <c r="AU280" s="20">
        <v>54048.34</v>
      </c>
      <c r="AV280" s="20">
        <v>139610.21</v>
      </c>
      <c r="AW280" s="21">
        <v>100</v>
      </c>
      <c r="AX280" s="21">
        <v>300</v>
      </c>
      <c r="AY280" s="20">
        <v>610000</v>
      </c>
      <c r="AZ280" s="20">
        <v>144615.98000000001</v>
      </c>
      <c r="BA280" s="22">
        <v>90</v>
      </c>
      <c r="BB280" s="22">
        <v>85.281303629101004</v>
      </c>
      <c r="BC280" s="22">
        <v>9.4</v>
      </c>
      <c r="BD280" s="22"/>
      <c r="BE280" s="18" t="s">
        <v>1580</v>
      </c>
      <c r="BF280" s="15"/>
      <c r="BG280" s="18" t="s">
        <v>591</v>
      </c>
      <c r="BH280" s="18" t="s">
        <v>592</v>
      </c>
      <c r="BI280" s="18" t="s">
        <v>712</v>
      </c>
      <c r="BJ280" s="18" t="s">
        <v>1579</v>
      </c>
      <c r="BK280" s="16" t="s">
        <v>1</v>
      </c>
      <c r="BL280" s="22">
        <v>1073124.6081119201</v>
      </c>
      <c r="BM280" s="16" t="s">
        <v>36</v>
      </c>
      <c r="BN280" s="22"/>
      <c r="BO280" s="1">
        <v>39090</v>
      </c>
      <c r="BP280" s="1">
        <v>48215</v>
      </c>
      <c r="BQ280" s="14" t="s">
        <v>1454</v>
      </c>
      <c r="BR280" s="14" t="s">
        <v>1763</v>
      </c>
      <c r="BS280" s="14">
        <v>43867</v>
      </c>
      <c r="BT280" s="14">
        <v>44497</v>
      </c>
      <c r="BU280" s="22">
        <v>47224.78</v>
      </c>
      <c r="BV280" s="22">
        <v>55.38</v>
      </c>
      <c r="BW280" s="22">
        <v>0</v>
      </c>
    </row>
    <row r="281" spans="1:75" s="2" customFormat="1" ht="18.2" customHeight="1" x14ac:dyDescent="0.15">
      <c r="A281" s="6">
        <v>279</v>
      </c>
      <c r="B281" s="7" t="s">
        <v>38</v>
      </c>
      <c r="C281" s="7" t="s">
        <v>35</v>
      </c>
      <c r="D281" s="8">
        <v>45170</v>
      </c>
      <c r="E281" s="9" t="s">
        <v>474</v>
      </c>
      <c r="F281" s="10">
        <v>185</v>
      </c>
      <c r="G281" s="10">
        <v>184</v>
      </c>
      <c r="H281" s="11">
        <v>85608.9</v>
      </c>
      <c r="I281" s="11">
        <v>56767.9</v>
      </c>
      <c r="J281" s="11">
        <v>0</v>
      </c>
      <c r="K281" s="11">
        <v>142376.79999999999</v>
      </c>
      <c r="L281" s="11">
        <v>582.12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142376.79999999999</v>
      </c>
      <c r="S281" s="11">
        <v>174552.75</v>
      </c>
      <c r="T281" s="11">
        <v>670.6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175223.35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57350.02</v>
      </c>
      <c r="AV281" s="11">
        <v>175223.35</v>
      </c>
      <c r="AW281" s="12">
        <v>100</v>
      </c>
      <c r="AX281" s="12">
        <v>300</v>
      </c>
      <c r="AY281" s="11">
        <v>610000</v>
      </c>
      <c r="AZ281" s="11">
        <v>144529.44</v>
      </c>
      <c r="BA281" s="13">
        <v>90</v>
      </c>
      <c r="BB281" s="13">
        <v>88.659528467003</v>
      </c>
      <c r="BC281" s="13">
        <v>9.4</v>
      </c>
      <c r="BD281" s="13"/>
      <c r="BE281" s="9" t="s">
        <v>1578</v>
      </c>
      <c r="BF281" s="6"/>
      <c r="BG281" s="9" t="s">
        <v>591</v>
      </c>
      <c r="BH281" s="9" t="s">
        <v>592</v>
      </c>
      <c r="BI281" s="9" t="s">
        <v>712</v>
      </c>
      <c r="BJ281" s="9" t="s">
        <v>1579</v>
      </c>
      <c r="BK281" s="7" t="s">
        <v>1</v>
      </c>
      <c r="BL281" s="13">
        <v>1114966.3889728</v>
      </c>
      <c r="BM281" s="7" t="s">
        <v>36</v>
      </c>
      <c r="BN281" s="13"/>
      <c r="BO281" s="14">
        <v>39093</v>
      </c>
      <c r="BP281" s="14">
        <v>48218</v>
      </c>
      <c r="BQ281" s="14" t="s">
        <v>1454</v>
      </c>
      <c r="BR281" s="14" t="s">
        <v>1763</v>
      </c>
      <c r="BS281" s="14">
        <v>44232</v>
      </c>
      <c r="BT281" s="14">
        <v>44862</v>
      </c>
      <c r="BU281" s="13">
        <v>54262.33</v>
      </c>
      <c r="BV281" s="13">
        <v>55.35</v>
      </c>
      <c r="BW281" s="13">
        <v>0</v>
      </c>
    </row>
    <row r="282" spans="1:75" s="2" customFormat="1" ht="18.2" customHeight="1" x14ac:dyDescent="0.15">
      <c r="A282" s="15">
        <v>280</v>
      </c>
      <c r="B282" s="16" t="s">
        <v>38</v>
      </c>
      <c r="C282" s="16" t="s">
        <v>35</v>
      </c>
      <c r="D282" s="17">
        <v>45170</v>
      </c>
      <c r="E282" s="18" t="s">
        <v>1099</v>
      </c>
      <c r="F282" s="19">
        <v>0</v>
      </c>
      <c r="G282" s="19">
        <v>0</v>
      </c>
      <c r="H282" s="20">
        <v>36962.639999999999</v>
      </c>
      <c r="I282" s="20">
        <v>0</v>
      </c>
      <c r="J282" s="20">
        <v>0</v>
      </c>
      <c r="K282" s="20">
        <v>36962.639999999999</v>
      </c>
      <c r="L282" s="20">
        <v>239.24</v>
      </c>
      <c r="M282" s="20">
        <v>0</v>
      </c>
      <c r="N282" s="20">
        <v>0</v>
      </c>
      <c r="O282" s="20">
        <v>239.24</v>
      </c>
      <c r="P282" s="20">
        <v>0</v>
      </c>
      <c r="Q282" s="20">
        <v>0</v>
      </c>
      <c r="R282" s="20">
        <v>36723.4</v>
      </c>
      <c r="S282" s="20">
        <v>0</v>
      </c>
      <c r="T282" s="20">
        <v>295.7</v>
      </c>
      <c r="U282" s="20">
        <v>0</v>
      </c>
      <c r="V282" s="20">
        <v>0</v>
      </c>
      <c r="W282" s="20">
        <v>295.7</v>
      </c>
      <c r="X282" s="20">
        <v>0</v>
      </c>
      <c r="Y282" s="20">
        <v>0</v>
      </c>
      <c r="Z282" s="20">
        <v>0</v>
      </c>
      <c r="AA282" s="20">
        <v>55.07</v>
      </c>
      <c r="AB282" s="20">
        <v>0</v>
      </c>
      <c r="AC282" s="20">
        <v>0</v>
      </c>
      <c r="AD282" s="20">
        <v>0</v>
      </c>
      <c r="AE282" s="20">
        <v>0</v>
      </c>
      <c r="AF282" s="20">
        <v>-35.770000000000003</v>
      </c>
      <c r="AG282" s="20">
        <v>29.5</v>
      </c>
      <c r="AH282" s="20">
        <v>78.3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0.08</v>
      </c>
      <c r="AQ282" s="20">
        <v>0</v>
      </c>
      <c r="AR282" s="20">
        <v>0.01</v>
      </c>
      <c r="AS282" s="20">
        <v>0</v>
      </c>
      <c r="AT282" s="11">
        <f t="shared" si="4"/>
        <v>662.11</v>
      </c>
      <c r="AU282" s="20">
        <v>0</v>
      </c>
      <c r="AV282" s="20">
        <v>0</v>
      </c>
      <c r="AW282" s="21">
        <v>100</v>
      </c>
      <c r="AX282" s="21">
        <v>300</v>
      </c>
      <c r="AY282" s="20">
        <v>256400</v>
      </c>
      <c r="AZ282" s="20">
        <v>60742.67</v>
      </c>
      <c r="BA282" s="22">
        <v>90</v>
      </c>
      <c r="BB282" s="22">
        <v>54.411602255877099</v>
      </c>
      <c r="BC282" s="22">
        <v>9.6</v>
      </c>
      <c r="BD282" s="22"/>
      <c r="BE282" s="18" t="s">
        <v>1578</v>
      </c>
      <c r="BF282" s="15"/>
      <c r="BG282" s="18" t="s">
        <v>573</v>
      </c>
      <c r="BH282" s="18" t="s">
        <v>612</v>
      </c>
      <c r="BI282" s="18" t="s">
        <v>613</v>
      </c>
      <c r="BJ282" s="18" t="s">
        <v>3</v>
      </c>
      <c r="BK282" s="16" t="s">
        <v>1</v>
      </c>
      <c r="BL282" s="22">
        <v>287584.47084640001</v>
      </c>
      <c r="BM282" s="16" t="s">
        <v>36</v>
      </c>
      <c r="BN282" s="22"/>
      <c r="BO282" s="1">
        <v>39059</v>
      </c>
      <c r="BP282" s="1">
        <v>48219</v>
      </c>
      <c r="BQ282" s="14" t="s">
        <v>1726</v>
      </c>
      <c r="BR282" s="14" t="s">
        <v>1748</v>
      </c>
      <c r="BS282" s="14" t="s">
        <v>1728</v>
      </c>
      <c r="BT282" s="14" t="s">
        <v>1728</v>
      </c>
      <c r="BU282" s="22">
        <v>0</v>
      </c>
      <c r="BV282" s="22">
        <v>55.07</v>
      </c>
      <c r="BW282" s="22">
        <v>0</v>
      </c>
    </row>
    <row r="283" spans="1:75" s="2" customFormat="1" ht="18.2" customHeight="1" x14ac:dyDescent="0.15">
      <c r="A283" s="6">
        <v>281</v>
      </c>
      <c r="B283" s="7" t="s">
        <v>38</v>
      </c>
      <c r="C283" s="7" t="s">
        <v>35</v>
      </c>
      <c r="D283" s="8">
        <v>45170</v>
      </c>
      <c r="E283" s="9" t="s">
        <v>1100</v>
      </c>
      <c r="F283" s="7" t="s">
        <v>1562</v>
      </c>
      <c r="G283" s="10">
        <v>0</v>
      </c>
      <c r="H283" s="11">
        <v>110777.72</v>
      </c>
      <c r="I283" s="11">
        <v>0</v>
      </c>
      <c r="J283" s="11">
        <v>0</v>
      </c>
      <c r="K283" s="11">
        <v>110777.72</v>
      </c>
      <c r="L283" s="11">
        <v>723.62</v>
      </c>
      <c r="M283" s="11">
        <v>0</v>
      </c>
      <c r="N283" s="11">
        <v>0</v>
      </c>
      <c r="O283" s="11">
        <v>723.62</v>
      </c>
      <c r="P283" s="11">
        <v>110054.1</v>
      </c>
      <c r="Q283" s="11">
        <v>0</v>
      </c>
      <c r="R283" s="11">
        <v>0</v>
      </c>
      <c r="S283" s="11">
        <v>0</v>
      </c>
      <c r="T283" s="11">
        <v>867.76</v>
      </c>
      <c r="U283" s="11">
        <v>0</v>
      </c>
      <c r="V283" s="11">
        <v>0</v>
      </c>
      <c r="W283" s="11">
        <v>867.76</v>
      </c>
      <c r="X283" s="11">
        <v>0</v>
      </c>
      <c r="Y283" s="11">
        <v>0</v>
      </c>
      <c r="Z283" s="11">
        <v>0</v>
      </c>
      <c r="AA283" s="11">
        <v>70.31</v>
      </c>
      <c r="AB283" s="11">
        <v>0</v>
      </c>
      <c r="AC283" s="11">
        <v>0</v>
      </c>
      <c r="AD283" s="11">
        <v>0</v>
      </c>
      <c r="AE283" s="11">
        <v>0</v>
      </c>
      <c r="AF283" s="11">
        <v>-107.6</v>
      </c>
      <c r="AG283" s="11">
        <v>83.08</v>
      </c>
      <c r="AH283" s="11">
        <v>236.68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0.56000000000000005</v>
      </c>
      <c r="AR283" s="11">
        <v>0</v>
      </c>
      <c r="AS283" s="11">
        <v>0</v>
      </c>
      <c r="AT283" s="11">
        <f t="shared" si="4"/>
        <v>111928.51</v>
      </c>
      <c r="AU283" s="11">
        <v>0</v>
      </c>
      <c r="AV283" s="11">
        <v>0</v>
      </c>
      <c r="AW283" s="12">
        <v>100</v>
      </c>
      <c r="AX283" s="12">
        <v>300</v>
      </c>
      <c r="AY283" s="11">
        <v>775000</v>
      </c>
      <c r="AZ283" s="11">
        <v>183602.06</v>
      </c>
      <c r="BA283" s="13">
        <v>89.99</v>
      </c>
      <c r="BB283" s="13">
        <v>0</v>
      </c>
      <c r="BC283" s="13">
        <v>9.4</v>
      </c>
      <c r="BD283" s="13"/>
      <c r="BE283" s="9" t="s">
        <v>1578</v>
      </c>
      <c r="BF283" s="6"/>
      <c r="BG283" s="9" t="s">
        <v>580</v>
      </c>
      <c r="BH283" s="9" t="s">
        <v>600</v>
      </c>
      <c r="BI283" s="9" t="s">
        <v>716</v>
      </c>
      <c r="BJ283" s="9" t="s">
        <v>3</v>
      </c>
      <c r="BK283" s="7" t="s">
        <v>1</v>
      </c>
      <c r="BL283" s="13">
        <v>0</v>
      </c>
      <c r="BM283" s="7" t="s">
        <v>36</v>
      </c>
      <c r="BN283" s="13"/>
      <c r="BO283" s="14">
        <v>39094</v>
      </c>
      <c r="BP283" s="14">
        <v>48219</v>
      </c>
      <c r="BQ283" s="14" t="s">
        <v>1726</v>
      </c>
      <c r="BR283" s="14" t="s">
        <v>1748</v>
      </c>
      <c r="BS283" s="14" t="s">
        <v>1728</v>
      </c>
      <c r="BT283" s="14" t="s">
        <v>1728</v>
      </c>
      <c r="BU283" s="13">
        <v>0</v>
      </c>
      <c r="BV283" s="13">
        <v>0</v>
      </c>
      <c r="BW283" s="13">
        <v>0</v>
      </c>
    </row>
    <row r="284" spans="1:75" s="2" customFormat="1" ht="18.2" customHeight="1" x14ac:dyDescent="0.15">
      <c r="A284" s="15">
        <v>282</v>
      </c>
      <c r="B284" s="16" t="s">
        <v>38</v>
      </c>
      <c r="C284" s="16" t="s">
        <v>35</v>
      </c>
      <c r="D284" s="17">
        <v>45170</v>
      </c>
      <c r="E284" s="18" t="s">
        <v>101</v>
      </c>
      <c r="F284" s="19">
        <v>153</v>
      </c>
      <c r="G284" s="19">
        <v>152</v>
      </c>
      <c r="H284" s="20">
        <v>48168.83</v>
      </c>
      <c r="I284" s="20">
        <v>27724.39</v>
      </c>
      <c r="J284" s="20">
        <v>0</v>
      </c>
      <c r="K284" s="20">
        <v>75893.22</v>
      </c>
      <c r="L284" s="20">
        <v>313.20999999999998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75893.22</v>
      </c>
      <c r="S284" s="20">
        <v>78407.48</v>
      </c>
      <c r="T284" s="20">
        <v>381.34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78788.820000000007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28037.599999999999</v>
      </c>
      <c r="AV284" s="20">
        <v>78788.820000000007</v>
      </c>
      <c r="AW284" s="21">
        <v>100</v>
      </c>
      <c r="AX284" s="21">
        <v>300</v>
      </c>
      <c r="AY284" s="20">
        <v>372000</v>
      </c>
      <c r="AZ284" s="20">
        <v>79495.09</v>
      </c>
      <c r="BA284" s="22">
        <v>88.82</v>
      </c>
      <c r="BB284" s="22">
        <v>84.795624489512505</v>
      </c>
      <c r="BC284" s="22">
        <v>9.5</v>
      </c>
      <c r="BD284" s="22"/>
      <c r="BE284" s="18" t="s">
        <v>1580</v>
      </c>
      <c r="BF284" s="15"/>
      <c r="BG284" s="18" t="s">
        <v>573</v>
      </c>
      <c r="BH284" s="18" t="s">
        <v>608</v>
      </c>
      <c r="BI284" s="18" t="s">
        <v>609</v>
      </c>
      <c r="BJ284" s="18" t="s">
        <v>1579</v>
      </c>
      <c r="BK284" s="16" t="s">
        <v>1</v>
      </c>
      <c r="BL284" s="22">
        <v>594327.09156911995</v>
      </c>
      <c r="BM284" s="16" t="s">
        <v>36</v>
      </c>
      <c r="BN284" s="22"/>
      <c r="BO284" s="1">
        <v>39093</v>
      </c>
      <c r="BP284" s="1">
        <v>48219</v>
      </c>
      <c r="BQ284" s="14" t="s">
        <v>1463</v>
      </c>
      <c r="BR284" s="14" t="s">
        <v>1745</v>
      </c>
      <c r="BS284" s="14">
        <v>44232</v>
      </c>
      <c r="BT284" s="14">
        <v>44862</v>
      </c>
      <c r="BU284" s="22">
        <v>30104.86</v>
      </c>
      <c r="BV284" s="22">
        <v>55.21</v>
      </c>
      <c r="BW284" s="22">
        <v>0</v>
      </c>
    </row>
    <row r="285" spans="1:75" s="2" customFormat="1" ht="18.2" customHeight="1" x14ac:dyDescent="0.15">
      <c r="A285" s="6">
        <v>283</v>
      </c>
      <c r="B285" s="7" t="s">
        <v>38</v>
      </c>
      <c r="C285" s="7" t="s">
        <v>35</v>
      </c>
      <c r="D285" s="8">
        <v>45170</v>
      </c>
      <c r="E285" s="9" t="s">
        <v>475</v>
      </c>
      <c r="F285" s="10">
        <v>108</v>
      </c>
      <c r="G285" s="10">
        <v>107</v>
      </c>
      <c r="H285" s="11">
        <v>87192.89</v>
      </c>
      <c r="I285" s="11">
        <v>41404.9</v>
      </c>
      <c r="J285" s="11">
        <v>0</v>
      </c>
      <c r="K285" s="11">
        <v>128597.79</v>
      </c>
      <c r="L285" s="11">
        <v>569.55999999999995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128597.79</v>
      </c>
      <c r="S285" s="11">
        <v>93872.66</v>
      </c>
      <c r="T285" s="11">
        <v>683.01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94555.67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41974.46</v>
      </c>
      <c r="AV285" s="11">
        <v>94555.67</v>
      </c>
      <c r="AW285" s="12">
        <v>100</v>
      </c>
      <c r="AX285" s="12">
        <v>300</v>
      </c>
      <c r="AY285" s="11">
        <v>625000</v>
      </c>
      <c r="AZ285" s="11">
        <v>144512.59</v>
      </c>
      <c r="BA285" s="13">
        <v>90</v>
      </c>
      <c r="BB285" s="13">
        <v>80.0885313867809</v>
      </c>
      <c r="BC285" s="13">
        <v>9.4</v>
      </c>
      <c r="BD285" s="13"/>
      <c r="BE285" s="9" t="s">
        <v>1580</v>
      </c>
      <c r="BF285" s="6"/>
      <c r="BG285" s="9" t="s">
        <v>567</v>
      </c>
      <c r="BH285" s="9" t="s">
        <v>568</v>
      </c>
      <c r="BI285" s="9" t="s">
        <v>569</v>
      </c>
      <c r="BJ285" s="9" t="s">
        <v>1579</v>
      </c>
      <c r="BK285" s="7" t="s">
        <v>1</v>
      </c>
      <c r="BL285" s="13">
        <v>1007061.63887784</v>
      </c>
      <c r="BM285" s="7" t="s">
        <v>36</v>
      </c>
      <c r="BN285" s="13"/>
      <c r="BO285" s="14">
        <v>39094</v>
      </c>
      <c r="BP285" s="14">
        <v>48219</v>
      </c>
      <c r="BQ285" s="14" t="s">
        <v>1503</v>
      </c>
      <c r="BR285" s="14" t="s">
        <v>1764</v>
      </c>
      <c r="BS285" s="14">
        <v>44232</v>
      </c>
      <c r="BT285" s="14">
        <v>44862</v>
      </c>
      <c r="BU285" s="13">
        <v>33467.97</v>
      </c>
      <c r="BV285" s="13">
        <v>55.34</v>
      </c>
      <c r="BW285" s="13">
        <v>0</v>
      </c>
    </row>
    <row r="286" spans="1:75" s="2" customFormat="1" ht="18.2" customHeight="1" x14ac:dyDescent="0.15">
      <c r="A286" s="15">
        <v>284</v>
      </c>
      <c r="B286" s="16" t="s">
        <v>38</v>
      </c>
      <c r="C286" s="16" t="s">
        <v>35</v>
      </c>
      <c r="D286" s="17">
        <v>45170</v>
      </c>
      <c r="E286" s="18" t="s">
        <v>1101</v>
      </c>
      <c r="F286" s="19">
        <v>0</v>
      </c>
      <c r="G286" s="19">
        <v>0</v>
      </c>
      <c r="H286" s="20">
        <v>37756.550000000003</v>
      </c>
      <c r="I286" s="20">
        <v>0</v>
      </c>
      <c r="J286" s="20">
        <v>0</v>
      </c>
      <c r="K286" s="20">
        <v>37756.550000000003</v>
      </c>
      <c r="L286" s="20">
        <v>244.31</v>
      </c>
      <c r="M286" s="20">
        <v>0</v>
      </c>
      <c r="N286" s="20">
        <v>0</v>
      </c>
      <c r="O286" s="20">
        <v>244.31</v>
      </c>
      <c r="P286" s="20">
        <v>0</v>
      </c>
      <c r="Q286" s="20">
        <v>0</v>
      </c>
      <c r="R286" s="20">
        <v>37512.239999999998</v>
      </c>
      <c r="S286" s="20">
        <v>0</v>
      </c>
      <c r="T286" s="20">
        <v>302.05</v>
      </c>
      <c r="U286" s="20">
        <v>0</v>
      </c>
      <c r="V286" s="20">
        <v>0</v>
      </c>
      <c r="W286" s="20">
        <v>302.05</v>
      </c>
      <c r="X286" s="20">
        <v>0</v>
      </c>
      <c r="Y286" s="20">
        <v>0</v>
      </c>
      <c r="Z286" s="20">
        <v>0</v>
      </c>
      <c r="AA286" s="20">
        <v>56.24</v>
      </c>
      <c r="AB286" s="20">
        <v>0</v>
      </c>
      <c r="AC286" s="20">
        <v>0</v>
      </c>
      <c r="AD286" s="20">
        <v>0</v>
      </c>
      <c r="AE286" s="20">
        <v>0</v>
      </c>
      <c r="AF286" s="20">
        <v>-36.25</v>
      </c>
      <c r="AG286" s="20">
        <v>30.13</v>
      </c>
      <c r="AH286" s="20">
        <v>79.98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2.02</v>
      </c>
      <c r="AQ286" s="20">
        <v>0</v>
      </c>
      <c r="AR286" s="20">
        <v>1.69</v>
      </c>
      <c r="AS286" s="20">
        <v>0</v>
      </c>
      <c r="AT286" s="11">
        <f t="shared" si="4"/>
        <v>676.79</v>
      </c>
      <c r="AU286" s="20">
        <v>0</v>
      </c>
      <c r="AV286" s="20">
        <v>0</v>
      </c>
      <c r="AW286" s="21">
        <v>100</v>
      </c>
      <c r="AX286" s="21">
        <v>300</v>
      </c>
      <c r="AY286" s="20">
        <v>262000</v>
      </c>
      <c r="AZ286" s="20">
        <v>62040.34</v>
      </c>
      <c r="BA286" s="22">
        <v>89.99</v>
      </c>
      <c r="BB286" s="22">
        <v>54.4117984782159</v>
      </c>
      <c r="BC286" s="22">
        <v>9.6</v>
      </c>
      <c r="BD286" s="22"/>
      <c r="BE286" s="18" t="s">
        <v>1580</v>
      </c>
      <c r="BF286" s="15"/>
      <c r="BG286" s="18" t="s">
        <v>570</v>
      </c>
      <c r="BH286" s="18" t="s">
        <v>588</v>
      </c>
      <c r="BI286" s="18" t="s">
        <v>589</v>
      </c>
      <c r="BJ286" s="18" t="s">
        <v>3</v>
      </c>
      <c r="BK286" s="16" t="s">
        <v>1</v>
      </c>
      <c r="BL286" s="22">
        <v>293761.95261504001</v>
      </c>
      <c r="BM286" s="16" t="s">
        <v>36</v>
      </c>
      <c r="BN286" s="22"/>
      <c r="BO286" s="1">
        <v>39098</v>
      </c>
      <c r="BP286" s="1">
        <v>48223</v>
      </c>
      <c r="BQ286" s="14" t="s">
        <v>1470</v>
      </c>
      <c r="BR286" s="14" t="s">
        <v>1770</v>
      </c>
      <c r="BS286" s="14" t="s">
        <v>1728</v>
      </c>
      <c r="BT286" s="14" t="s">
        <v>1728</v>
      </c>
      <c r="BU286" s="22">
        <v>0</v>
      </c>
      <c r="BV286" s="22">
        <v>56.24</v>
      </c>
      <c r="BW286" s="22">
        <v>0</v>
      </c>
    </row>
    <row r="287" spans="1:75" s="2" customFormat="1" ht="18.2" customHeight="1" x14ac:dyDescent="0.15">
      <c r="A287" s="6">
        <v>285</v>
      </c>
      <c r="B287" s="7" t="s">
        <v>38</v>
      </c>
      <c r="C287" s="7" t="s">
        <v>35</v>
      </c>
      <c r="D287" s="8">
        <v>45170</v>
      </c>
      <c r="E287" s="9" t="s">
        <v>233</v>
      </c>
      <c r="F287" s="10">
        <v>179</v>
      </c>
      <c r="G287" s="10">
        <v>178</v>
      </c>
      <c r="H287" s="11">
        <v>37756.550000000003</v>
      </c>
      <c r="I287" s="11">
        <v>23203.19</v>
      </c>
      <c r="J287" s="11">
        <v>0</v>
      </c>
      <c r="K287" s="11">
        <v>60959.74</v>
      </c>
      <c r="L287" s="11">
        <v>244.31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60959.74</v>
      </c>
      <c r="S287" s="11">
        <v>74549.679999999993</v>
      </c>
      <c r="T287" s="11">
        <v>302.05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74851.73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23447.5</v>
      </c>
      <c r="AV287" s="11">
        <v>74851.73</v>
      </c>
      <c r="AW287" s="12">
        <v>100</v>
      </c>
      <c r="AX287" s="12">
        <v>300</v>
      </c>
      <c r="AY287" s="11">
        <v>262000</v>
      </c>
      <c r="AZ287" s="11">
        <v>62040.34</v>
      </c>
      <c r="BA287" s="13">
        <v>89.99</v>
      </c>
      <c r="BB287" s="13">
        <v>88.422581220541403</v>
      </c>
      <c r="BC287" s="13">
        <v>9.6</v>
      </c>
      <c r="BD287" s="13"/>
      <c r="BE287" s="9" t="s">
        <v>1580</v>
      </c>
      <c r="BF287" s="6"/>
      <c r="BG287" s="9" t="s">
        <v>570</v>
      </c>
      <c r="BH287" s="9" t="s">
        <v>588</v>
      </c>
      <c r="BI287" s="9" t="s">
        <v>589</v>
      </c>
      <c r="BJ287" s="9" t="s">
        <v>1579</v>
      </c>
      <c r="BK287" s="7" t="s">
        <v>1</v>
      </c>
      <c r="BL287" s="13">
        <v>477381.57607503998</v>
      </c>
      <c r="BM287" s="7" t="s">
        <v>36</v>
      </c>
      <c r="BN287" s="13"/>
      <c r="BO287" s="14">
        <v>39098</v>
      </c>
      <c r="BP287" s="14">
        <v>48223</v>
      </c>
      <c r="BQ287" s="14" t="s">
        <v>1461</v>
      </c>
      <c r="BR287" s="14" t="s">
        <v>1767</v>
      </c>
      <c r="BS287" s="14">
        <v>43262</v>
      </c>
      <c r="BT287" s="14">
        <v>43892</v>
      </c>
      <c r="BU287" s="13">
        <v>29042.7</v>
      </c>
      <c r="BV287" s="13">
        <v>56.24</v>
      </c>
      <c r="BW287" s="13">
        <v>0</v>
      </c>
    </row>
    <row r="288" spans="1:75" s="2" customFormat="1" ht="18.2" customHeight="1" x14ac:dyDescent="0.15">
      <c r="A288" s="15">
        <v>286</v>
      </c>
      <c r="B288" s="16" t="s">
        <v>38</v>
      </c>
      <c r="C288" s="16" t="s">
        <v>35</v>
      </c>
      <c r="D288" s="17">
        <v>45170</v>
      </c>
      <c r="E288" s="18" t="s">
        <v>241</v>
      </c>
      <c r="F288" s="19">
        <v>181</v>
      </c>
      <c r="G288" s="19">
        <v>180</v>
      </c>
      <c r="H288" s="20">
        <v>34513.75</v>
      </c>
      <c r="I288" s="20">
        <v>21316.91</v>
      </c>
      <c r="J288" s="20">
        <v>0</v>
      </c>
      <c r="K288" s="20">
        <v>55830.66</v>
      </c>
      <c r="L288" s="20">
        <v>223.33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55830.66</v>
      </c>
      <c r="S288" s="20">
        <v>68933.89</v>
      </c>
      <c r="T288" s="20">
        <v>276.11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69210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21540.240000000002</v>
      </c>
      <c r="AV288" s="20">
        <v>69210</v>
      </c>
      <c r="AW288" s="21">
        <v>100</v>
      </c>
      <c r="AX288" s="21">
        <v>300</v>
      </c>
      <c r="AY288" s="20">
        <v>239500</v>
      </c>
      <c r="AZ288" s="20">
        <v>56712.45</v>
      </c>
      <c r="BA288" s="22">
        <v>90</v>
      </c>
      <c r="BB288" s="22">
        <v>88.600640600079899</v>
      </c>
      <c r="BC288" s="22">
        <v>9.6</v>
      </c>
      <c r="BD288" s="22"/>
      <c r="BE288" s="18" t="s">
        <v>1580</v>
      </c>
      <c r="BF288" s="15"/>
      <c r="BG288" s="18" t="s">
        <v>570</v>
      </c>
      <c r="BH288" s="18" t="s">
        <v>588</v>
      </c>
      <c r="BI288" s="18" t="s">
        <v>589</v>
      </c>
      <c r="BJ288" s="18" t="s">
        <v>1579</v>
      </c>
      <c r="BK288" s="16" t="s">
        <v>1</v>
      </c>
      <c r="BL288" s="22">
        <v>437215.25820336002</v>
      </c>
      <c r="BM288" s="16" t="s">
        <v>36</v>
      </c>
      <c r="BN288" s="22"/>
      <c r="BO288" s="1">
        <v>39098</v>
      </c>
      <c r="BP288" s="1">
        <v>48223</v>
      </c>
      <c r="BQ288" s="14" t="s">
        <v>1858</v>
      </c>
      <c r="BR288" s="14" t="s">
        <v>1859</v>
      </c>
      <c r="BS288" s="14">
        <v>43262</v>
      </c>
      <c r="BT288" s="14">
        <v>43892</v>
      </c>
      <c r="BU288" s="22">
        <v>26740.65</v>
      </c>
      <c r="BV288" s="22">
        <v>51.41</v>
      </c>
      <c r="BW288" s="22">
        <v>0</v>
      </c>
    </row>
    <row r="289" spans="1:75" s="2" customFormat="1" ht="18.2" customHeight="1" x14ac:dyDescent="0.15">
      <c r="A289" s="6">
        <v>287</v>
      </c>
      <c r="B289" s="7" t="s">
        <v>38</v>
      </c>
      <c r="C289" s="7" t="s">
        <v>35</v>
      </c>
      <c r="D289" s="8">
        <v>45170</v>
      </c>
      <c r="E289" s="9" t="s">
        <v>51</v>
      </c>
      <c r="F289" s="10">
        <v>21</v>
      </c>
      <c r="G289" s="10">
        <v>21</v>
      </c>
      <c r="H289" s="11">
        <v>43864.44</v>
      </c>
      <c r="I289" s="11">
        <v>5738.01</v>
      </c>
      <c r="J289" s="11">
        <v>0</v>
      </c>
      <c r="K289" s="11">
        <v>49602.45</v>
      </c>
      <c r="L289" s="11">
        <v>285.22000000000003</v>
      </c>
      <c r="M289" s="11">
        <v>0</v>
      </c>
      <c r="N289" s="11">
        <v>239.79</v>
      </c>
      <c r="O289" s="11">
        <v>0</v>
      </c>
      <c r="P289" s="11">
        <v>0</v>
      </c>
      <c r="Q289" s="11">
        <v>0</v>
      </c>
      <c r="R289" s="11">
        <v>49362.66</v>
      </c>
      <c r="S289" s="11">
        <v>7954.42</v>
      </c>
      <c r="T289" s="11">
        <v>347.26</v>
      </c>
      <c r="U289" s="11">
        <v>0</v>
      </c>
      <c r="V289" s="11">
        <v>170.56</v>
      </c>
      <c r="W289" s="11">
        <v>0</v>
      </c>
      <c r="X289" s="11">
        <v>0</v>
      </c>
      <c r="Y289" s="11">
        <v>0</v>
      </c>
      <c r="Z289" s="11">
        <v>8131.12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-114.72</v>
      </c>
      <c r="AG289" s="11">
        <v>0</v>
      </c>
      <c r="AH289" s="11">
        <v>0</v>
      </c>
      <c r="AI289" s="11">
        <v>20.399999999999999</v>
      </c>
      <c r="AJ289" s="11">
        <v>0</v>
      </c>
      <c r="AK289" s="11">
        <v>0</v>
      </c>
      <c r="AL289" s="11">
        <v>51.32</v>
      </c>
      <c r="AM289" s="11">
        <v>0</v>
      </c>
      <c r="AN289" s="11">
        <v>34.14</v>
      </c>
      <c r="AO289" s="11">
        <v>93.33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494.82</v>
      </c>
      <c r="AU289" s="11">
        <v>5783.44</v>
      </c>
      <c r="AV289" s="11">
        <v>8131.12</v>
      </c>
      <c r="AW289" s="12">
        <v>100</v>
      </c>
      <c r="AX289" s="12">
        <v>300</v>
      </c>
      <c r="AY289" s="11">
        <v>306000</v>
      </c>
      <c r="AZ289" s="11">
        <v>72390.89</v>
      </c>
      <c r="BA289" s="13">
        <v>89.99</v>
      </c>
      <c r="BB289" s="13">
        <v>61.363325874291597</v>
      </c>
      <c r="BC289" s="13">
        <v>9.5</v>
      </c>
      <c r="BD289" s="13"/>
      <c r="BE289" s="9" t="s">
        <v>1580</v>
      </c>
      <c r="BF289" s="6"/>
      <c r="BG289" s="9" t="s">
        <v>605</v>
      </c>
      <c r="BH289" s="9" t="s">
        <v>693</v>
      </c>
      <c r="BI289" s="9" t="s">
        <v>718</v>
      </c>
      <c r="BJ289" s="9" t="s">
        <v>1579</v>
      </c>
      <c r="BK289" s="7" t="s">
        <v>1</v>
      </c>
      <c r="BL289" s="13">
        <v>386563.72927536</v>
      </c>
      <c r="BM289" s="7" t="s">
        <v>36</v>
      </c>
      <c r="BN289" s="13"/>
      <c r="BO289" s="14">
        <v>39098</v>
      </c>
      <c r="BP289" s="14">
        <v>48223</v>
      </c>
      <c r="BQ289" s="14" t="s">
        <v>1697</v>
      </c>
      <c r="BR289" s="14" t="s">
        <v>1779</v>
      </c>
      <c r="BS289" s="14">
        <v>44232</v>
      </c>
      <c r="BT289" s="14">
        <v>44862</v>
      </c>
      <c r="BU289" s="13">
        <v>3762.41</v>
      </c>
      <c r="BV289" s="13">
        <v>50.27</v>
      </c>
      <c r="BW289" s="13">
        <v>0</v>
      </c>
    </row>
    <row r="290" spans="1:75" s="2" customFormat="1" ht="18.2" customHeight="1" x14ac:dyDescent="0.15">
      <c r="A290" s="15">
        <v>288</v>
      </c>
      <c r="B290" s="16" t="s">
        <v>38</v>
      </c>
      <c r="C290" s="16" t="s">
        <v>35</v>
      </c>
      <c r="D290" s="17">
        <v>45170</v>
      </c>
      <c r="E290" s="18" t="s">
        <v>477</v>
      </c>
      <c r="F290" s="19">
        <v>160</v>
      </c>
      <c r="G290" s="19">
        <v>159</v>
      </c>
      <c r="H290" s="20">
        <v>79998.69</v>
      </c>
      <c r="I290" s="20">
        <v>47568.7</v>
      </c>
      <c r="J290" s="20">
        <v>0</v>
      </c>
      <c r="K290" s="20">
        <v>127567.39</v>
      </c>
      <c r="L290" s="20">
        <v>522.57000000000005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127567.39</v>
      </c>
      <c r="S290" s="20">
        <v>135924.54</v>
      </c>
      <c r="T290" s="20">
        <v>626.66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136551.20000000001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48091.27</v>
      </c>
      <c r="AV290" s="20">
        <v>136551.20000000001</v>
      </c>
      <c r="AW290" s="21">
        <v>100</v>
      </c>
      <c r="AX290" s="21">
        <v>300</v>
      </c>
      <c r="AY290" s="20">
        <v>560000</v>
      </c>
      <c r="AZ290" s="20">
        <v>132589.85</v>
      </c>
      <c r="BA290" s="22">
        <v>89.99</v>
      </c>
      <c r="BB290" s="22">
        <v>86.581208336082994</v>
      </c>
      <c r="BC290" s="22">
        <v>9.4</v>
      </c>
      <c r="BD290" s="22"/>
      <c r="BE290" s="18" t="s">
        <v>1580</v>
      </c>
      <c r="BF290" s="15"/>
      <c r="BG290" s="18" t="s">
        <v>591</v>
      </c>
      <c r="BH290" s="18" t="s">
        <v>592</v>
      </c>
      <c r="BI290" s="18" t="s">
        <v>712</v>
      </c>
      <c r="BJ290" s="18" t="s">
        <v>1579</v>
      </c>
      <c r="BK290" s="16" t="s">
        <v>1</v>
      </c>
      <c r="BL290" s="22">
        <v>998992.47755943995</v>
      </c>
      <c r="BM290" s="16" t="s">
        <v>36</v>
      </c>
      <c r="BN290" s="22"/>
      <c r="BO290" s="1">
        <v>39099</v>
      </c>
      <c r="BP290" s="1">
        <v>48224</v>
      </c>
      <c r="BQ290" s="14" t="s">
        <v>1570</v>
      </c>
      <c r="BR290" s="14" t="s">
        <v>1781</v>
      </c>
      <c r="BS290" s="14">
        <v>43867</v>
      </c>
      <c r="BT290" s="14">
        <v>44497</v>
      </c>
      <c r="BU290" s="22">
        <v>44943.87</v>
      </c>
      <c r="BV290" s="22">
        <v>50.77</v>
      </c>
      <c r="BW290" s="22">
        <v>0</v>
      </c>
    </row>
    <row r="291" spans="1:75" s="2" customFormat="1" ht="18.2" customHeight="1" x14ac:dyDescent="0.15">
      <c r="A291" s="6">
        <v>289</v>
      </c>
      <c r="B291" s="7" t="s">
        <v>38</v>
      </c>
      <c r="C291" s="7" t="s">
        <v>35</v>
      </c>
      <c r="D291" s="8">
        <v>45170</v>
      </c>
      <c r="E291" s="9" t="s">
        <v>158</v>
      </c>
      <c r="F291" s="10">
        <v>157</v>
      </c>
      <c r="G291" s="10">
        <v>156</v>
      </c>
      <c r="H291" s="11">
        <v>93683.42</v>
      </c>
      <c r="I291" s="11">
        <v>55176.81</v>
      </c>
      <c r="J291" s="11">
        <v>0</v>
      </c>
      <c r="K291" s="11">
        <v>148860.23000000001</v>
      </c>
      <c r="L291" s="11">
        <v>611.99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148860.23000000001</v>
      </c>
      <c r="S291" s="11">
        <v>156120.07</v>
      </c>
      <c r="T291" s="11">
        <v>733.85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156853.92000000001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55788.800000000003</v>
      </c>
      <c r="AV291" s="11">
        <v>156853.92000000001</v>
      </c>
      <c r="AW291" s="12">
        <v>100</v>
      </c>
      <c r="AX291" s="12">
        <v>300</v>
      </c>
      <c r="AY291" s="11">
        <v>655880</v>
      </c>
      <c r="AZ291" s="11">
        <v>155272.99</v>
      </c>
      <c r="BA291" s="13">
        <v>90</v>
      </c>
      <c r="BB291" s="13">
        <v>86.283008397017397</v>
      </c>
      <c r="BC291" s="13">
        <v>9.4</v>
      </c>
      <c r="BD291" s="13"/>
      <c r="BE291" s="9" t="s">
        <v>1578</v>
      </c>
      <c r="BF291" s="6"/>
      <c r="BG291" s="9" t="s">
        <v>570</v>
      </c>
      <c r="BH291" s="9" t="s">
        <v>588</v>
      </c>
      <c r="BI291" s="9" t="s">
        <v>589</v>
      </c>
      <c r="BJ291" s="9" t="s">
        <v>1579</v>
      </c>
      <c r="BK291" s="7" t="s">
        <v>1</v>
      </c>
      <c r="BL291" s="13">
        <v>1165738.7517120801</v>
      </c>
      <c r="BM291" s="7" t="s">
        <v>36</v>
      </c>
      <c r="BN291" s="13"/>
      <c r="BO291" s="14">
        <v>39099</v>
      </c>
      <c r="BP291" s="14">
        <v>48225</v>
      </c>
      <c r="BQ291" s="14" t="s">
        <v>1468</v>
      </c>
      <c r="BR291" s="14" t="s">
        <v>1783</v>
      </c>
      <c r="BS291" s="14">
        <v>43867</v>
      </c>
      <c r="BT291" s="14">
        <v>44497</v>
      </c>
      <c r="BU291" s="13">
        <v>51991.53</v>
      </c>
      <c r="BV291" s="13">
        <v>59.46</v>
      </c>
      <c r="BW291" s="13">
        <v>0</v>
      </c>
    </row>
    <row r="292" spans="1:75" s="2" customFormat="1" ht="18.2" customHeight="1" x14ac:dyDescent="0.15">
      <c r="A292" s="15">
        <v>290</v>
      </c>
      <c r="B292" s="16" t="s">
        <v>38</v>
      </c>
      <c r="C292" s="16" t="s">
        <v>35</v>
      </c>
      <c r="D292" s="17">
        <v>45170</v>
      </c>
      <c r="E292" s="18" t="s">
        <v>438</v>
      </c>
      <c r="F292" s="19">
        <v>149</v>
      </c>
      <c r="G292" s="19">
        <v>148</v>
      </c>
      <c r="H292" s="20">
        <v>55229.82</v>
      </c>
      <c r="I292" s="20">
        <v>31348.59</v>
      </c>
      <c r="J292" s="20">
        <v>0</v>
      </c>
      <c r="K292" s="20">
        <v>86578.41</v>
      </c>
      <c r="L292" s="20">
        <v>359.09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86578.41</v>
      </c>
      <c r="S292" s="20">
        <v>86617.16</v>
      </c>
      <c r="T292" s="20">
        <v>437.24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87054.399999999994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31707.68</v>
      </c>
      <c r="AV292" s="20">
        <v>87054.399999999994</v>
      </c>
      <c r="AW292" s="21">
        <v>100</v>
      </c>
      <c r="AX292" s="21">
        <v>300</v>
      </c>
      <c r="AY292" s="20">
        <v>390000</v>
      </c>
      <c r="AZ292" s="20">
        <v>91144.87</v>
      </c>
      <c r="BA292" s="22">
        <v>89.99</v>
      </c>
      <c r="BB292" s="22">
        <v>85.481400279576903</v>
      </c>
      <c r="BC292" s="22">
        <v>9.5</v>
      </c>
      <c r="BD292" s="22"/>
      <c r="BE292" s="18" t="s">
        <v>1578</v>
      </c>
      <c r="BF292" s="15"/>
      <c r="BG292" s="18" t="s">
        <v>585</v>
      </c>
      <c r="BH292" s="18" t="s">
        <v>251</v>
      </c>
      <c r="BI292" s="18" t="s">
        <v>604</v>
      </c>
      <c r="BJ292" s="18" t="s">
        <v>1579</v>
      </c>
      <c r="BK292" s="16" t="s">
        <v>1</v>
      </c>
      <c r="BL292" s="22">
        <v>678003.84023735998</v>
      </c>
      <c r="BM292" s="16" t="s">
        <v>36</v>
      </c>
      <c r="BN292" s="22"/>
      <c r="BO292" s="1">
        <v>39100</v>
      </c>
      <c r="BP292" s="1">
        <v>48225</v>
      </c>
      <c r="BQ292" s="14" t="s">
        <v>1454</v>
      </c>
      <c r="BR292" s="14" t="s">
        <v>1763</v>
      </c>
      <c r="BS292" s="14">
        <v>44232</v>
      </c>
      <c r="BT292" s="14">
        <v>44862</v>
      </c>
      <c r="BU292" s="22">
        <v>33338.1</v>
      </c>
      <c r="BV292" s="22">
        <v>63.3</v>
      </c>
      <c r="BW292" s="22">
        <v>0</v>
      </c>
    </row>
    <row r="293" spans="1:75" s="2" customFormat="1" ht="18.2" customHeight="1" x14ac:dyDescent="0.15">
      <c r="A293" s="6">
        <v>291</v>
      </c>
      <c r="B293" s="7" t="s">
        <v>38</v>
      </c>
      <c r="C293" s="7" t="s">
        <v>35</v>
      </c>
      <c r="D293" s="8">
        <v>45170</v>
      </c>
      <c r="E293" s="9" t="s">
        <v>1102</v>
      </c>
      <c r="F293" s="10">
        <v>7</v>
      </c>
      <c r="G293" s="10">
        <v>7</v>
      </c>
      <c r="H293" s="11">
        <v>0</v>
      </c>
      <c r="I293" s="11">
        <v>9135.1299999999992</v>
      </c>
      <c r="J293" s="11">
        <v>0</v>
      </c>
      <c r="K293" s="11">
        <v>9135.1299999999992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9135.1299999999992</v>
      </c>
      <c r="S293" s="11">
        <v>328.16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328.16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0</v>
      </c>
      <c r="AU293" s="11">
        <v>9135.1299999999992</v>
      </c>
      <c r="AV293" s="11">
        <v>328.16</v>
      </c>
      <c r="AW293" s="12">
        <v>10</v>
      </c>
      <c r="AX293" s="12">
        <v>180</v>
      </c>
      <c r="AY293" s="11">
        <v>484700</v>
      </c>
      <c r="AZ293" s="11">
        <v>113400</v>
      </c>
      <c r="BA293" s="13">
        <v>90</v>
      </c>
      <c r="BB293" s="13">
        <v>7.2501031746031703</v>
      </c>
      <c r="BC293" s="13">
        <v>9.5</v>
      </c>
      <c r="BD293" s="13"/>
      <c r="BE293" s="9" t="s">
        <v>1578</v>
      </c>
      <c r="BF293" s="6"/>
      <c r="BG293" s="9" t="s">
        <v>573</v>
      </c>
      <c r="BH293" s="9" t="s">
        <v>574</v>
      </c>
      <c r="BI293" s="9" t="s">
        <v>575</v>
      </c>
      <c r="BJ293" s="9" t="s">
        <v>1579</v>
      </c>
      <c r="BK293" s="7" t="s">
        <v>1</v>
      </c>
      <c r="BL293" s="13">
        <v>71538.080002479997</v>
      </c>
      <c r="BM293" s="7" t="s">
        <v>36</v>
      </c>
      <c r="BN293" s="13"/>
      <c r="BO293" s="14">
        <v>39098</v>
      </c>
      <c r="BP293" s="14">
        <v>44575</v>
      </c>
      <c r="BQ293" s="14" t="s">
        <v>1476</v>
      </c>
      <c r="BR293" s="14" t="s">
        <v>1741</v>
      </c>
      <c r="BS293" s="14" t="s">
        <v>1728</v>
      </c>
      <c r="BT293" s="14" t="s">
        <v>1728</v>
      </c>
      <c r="BU293" s="13">
        <v>1843.33</v>
      </c>
      <c r="BV293" s="13">
        <v>0</v>
      </c>
      <c r="BW293" s="13">
        <v>0</v>
      </c>
    </row>
    <row r="294" spans="1:75" s="2" customFormat="1" ht="18.2" customHeight="1" x14ac:dyDescent="0.15">
      <c r="A294" s="15">
        <v>292</v>
      </c>
      <c r="B294" s="16" t="s">
        <v>38</v>
      </c>
      <c r="C294" s="16" t="s">
        <v>35</v>
      </c>
      <c r="D294" s="17">
        <v>45170</v>
      </c>
      <c r="E294" s="18" t="s">
        <v>1103</v>
      </c>
      <c r="F294" s="19">
        <v>0</v>
      </c>
      <c r="G294" s="19">
        <v>0</v>
      </c>
      <c r="H294" s="20">
        <v>13003.2</v>
      </c>
      <c r="I294" s="20">
        <v>0</v>
      </c>
      <c r="J294" s="20">
        <v>0</v>
      </c>
      <c r="K294" s="20">
        <v>13003.2</v>
      </c>
      <c r="L294" s="20">
        <v>638.14</v>
      </c>
      <c r="M294" s="20">
        <v>0</v>
      </c>
      <c r="N294" s="20">
        <v>0</v>
      </c>
      <c r="O294" s="20">
        <v>638.14</v>
      </c>
      <c r="P294" s="20">
        <v>0</v>
      </c>
      <c r="Q294" s="20">
        <v>0</v>
      </c>
      <c r="R294" s="20">
        <v>12365.06</v>
      </c>
      <c r="S294" s="20">
        <v>0</v>
      </c>
      <c r="T294" s="20">
        <v>102.94</v>
      </c>
      <c r="U294" s="20">
        <v>0</v>
      </c>
      <c r="V294" s="20">
        <v>0</v>
      </c>
      <c r="W294" s="20">
        <v>102.94</v>
      </c>
      <c r="X294" s="20">
        <v>0</v>
      </c>
      <c r="Y294" s="20">
        <v>0</v>
      </c>
      <c r="Z294" s="20">
        <v>0</v>
      </c>
      <c r="AA294" s="20">
        <v>52.63</v>
      </c>
      <c r="AB294" s="20">
        <v>0</v>
      </c>
      <c r="AC294" s="20">
        <v>0</v>
      </c>
      <c r="AD294" s="20">
        <v>0</v>
      </c>
      <c r="AE294" s="20">
        <v>0</v>
      </c>
      <c r="AF294" s="20">
        <v>-46.42</v>
      </c>
      <c r="AG294" s="20">
        <v>34.53</v>
      </c>
      <c r="AH294" s="20">
        <v>103.84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0.09</v>
      </c>
      <c r="AQ294" s="20">
        <v>0</v>
      </c>
      <c r="AR294" s="20">
        <v>0.56999999999999995</v>
      </c>
      <c r="AS294" s="20">
        <v>0</v>
      </c>
      <c r="AT294" s="11">
        <f t="shared" si="4"/>
        <v>885.18</v>
      </c>
      <c r="AU294" s="20">
        <v>0</v>
      </c>
      <c r="AV294" s="20">
        <v>0</v>
      </c>
      <c r="AW294" s="21">
        <v>40</v>
      </c>
      <c r="AX294" s="21">
        <v>240</v>
      </c>
      <c r="AY294" s="20">
        <v>362000</v>
      </c>
      <c r="AZ294" s="20">
        <v>79504.039999999994</v>
      </c>
      <c r="BA294" s="22">
        <v>89.99</v>
      </c>
      <c r="BB294" s="22">
        <v>13.995914539688799</v>
      </c>
      <c r="BC294" s="22">
        <v>9.5</v>
      </c>
      <c r="BD294" s="22"/>
      <c r="BE294" s="18" t="s">
        <v>1580</v>
      </c>
      <c r="BF294" s="15"/>
      <c r="BG294" s="18" t="s">
        <v>573</v>
      </c>
      <c r="BH294" s="18" t="s">
        <v>576</v>
      </c>
      <c r="BI294" s="18" t="s">
        <v>627</v>
      </c>
      <c r="BJ294" s="18" t="s">
        <v>3</v>
      </c>
      <c r="BK294" s="16" t="s">
        <v>1</v>
      </c>
      <c r="BL294" s="22">
        <v>96831.971905760001</v>
      </c>
      <c r="BM294" s="16" t="s">
        <v>36</v>
      </c>
      <c r="BN294" s="22"/>
      <c r="BO294" s="1">
        <v>39101</v>
      </c>
      <c r="BP294" s="1">
        <v>46404</v>
      </c>
      <c r="BQ294" s="14" t="s">
        <v>1726</v>
      </c>
      <c r="BR294" s="14" t="s">
        <v>1748</v>
      </c>
      <c r="BS294" s="14" t="s">
        <v>1728</v>
      </c>
      <c r="BT294" s="14" t="s">
        <v>1728</v>
      </c>
      <c r="BU294" s="22">
        <v>0</v>
      </c>
      <c r="BV294" s="22">
        <v>52.63</v>
      </c>
      <c r="BW294" s="22">
        <v>0</v>
      </c>
    </row>
    <row r="295" spans="1:75" s="2" customFormat="1" ht="18.2" customHeight="1" x14ac:dyDescent="0.15">
      <c r="A295" s="6">
        <v>293</v>
      </c>
      <c r="B295" s="7" t="s">
        <v>38</v>
      </c>
      <c r="C295" s="7" t="s">
        <v>35</v>
      </c>
      <c r="D295" s="8">
        <v>45170</v>
      </c>
      <c r="E295" s="9" t="s">
        <v>103</v>
      </c>
      <c r="F295" s="10">
        <v>92</v>
      </c>
      <c r="G295" s="10">
        <v>91</v>
      </c>
      <c r="H295" s="11">
        <v>32763.24</v>
      </c>
      <c r="I295" s="11">
        <v>44278.73</v>
      </c>
      <c r="J295" s="11">
        <v>0</v>
      </c>
      <c r="K295" s="11">
        <v>77041.97</v>
      </c>
      <c r="L295" s="11">
        <v>679.54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77041.97</v>
      </c>
      <c r="S295" s="11">
        <v>41487.22</v>
      </c>
      <c r="T295" s="11">
        <v>259.38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41746.6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44958.27</v>
      </c>
      <c r="AV295" s="11">
        <v>41746.6</v>
      </c>
      <c r="AW295" s="12">
        <v>40</v>
      </c>
      <c r="AX295" s="12">
        <v>240</v>
      </c>
      <c r="AY295" s="11">
        <v>464700</v>
      </c>
      <c r="AZ295" s="11">
        <v>100728.37</v>
      </c>
      <c r="BA295" s="13">
        <v>90</v>
      </c>
      <c r="BB295" s="13">
        <v>68.836389390595699</v>
      </c>
      <c r="BC295" s="13">
        <v>9.5</v>
      </c>
      <c r="BD295" s="13"/>
      <c r="BE295" s="9" t="s">
        <v>1578</v>
      </c>
      <c r="BF295" s="6"/>
      <c r="BG295" s="9" t="s">
        <v>621</v>
      </c>
      <c r="BH295" s="9" t="s">
        <v>622</v>
      </c>
      <c r="BI295" s="9" t="s">
        <v>719</v>
      </c>
      <c r="BJ295" s="9" t="s">
        <v>1579</v>
      </c>
      <c r="BK295" s="7" t="s">
        <v>1</v>
      </c>
      <c r="BL295" s="13">
        <v>603323.06309912005</v>
      </c>
      <c r="BM295" s="7" t="s">
        <v>36</v>
      </c>
      <c r="BN295" s="13"/>
      <c r="BO295" s="14">
        <v>39104</v>
      </c>
      <c r="BP295" s="14">
        <v>46404</v>
      </c>
      <c r="BQ295" s="14" t="s">
        <v>1466</v>
      </c>
      <c r="BR295" s="14" t="s">
        <v>1762</v>
      </c>
      <c r="BS295" s="14">
        <v>44232</v>
      </c>
      <c r="BT295" s="14">
        <v>44862</v>
      </c>
      <c r="BU295" s="13">
        <v>22290.68</v>
      </c>
      <c r="BV295" s="13">
        <v>66.680000000000007</v>
      </c>
      <c r="BW295" s="13">
        <v>0</v>
      </c>
    </row>
    <row r="296" spans="1:75" s="2" customFormat="1" ht="18.2" customHeight="1" x14ac:dyDescent="0.15">
      <c r="A296" s="15">
        <v>294</v>
      </c>
      <c r="B296" s="16" t="s">
        <v>38</v>
      </c>
      <c r="C296" s="16" t="s">
        <v>35</v>
      </c>
      <c r="D296" s="17">
        <v>45170</v>
      </c>
      <c r="E296" s="18" t="s">
        <v>336</v>
      </c>
      <c r="F296" s="19">
        <v>163</v>
      </c>
      <c r="G296" s="19">
        <v>162</v>
      </c>
      <c r="H296" s="20">
        <v>84185.78</v>
      </c>
      <c r="I296" s="20">
        <v>51252.11</v>
      </c>
      <c r="J296" s="20">
        <v>0</v>
      </c>
      <c r="K296" s="20">
        <v>135437.89000000001</v>
      </c>
      <c r="L296" s="20">
        <v>557.84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135437.89000000001</v>
      </c>
      <c r="S296" s="20">
        <v>147167.79999999999</v>
      </c>
      <c r="T296" s="20">
        <v>659.46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147827.26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51809.95</v>
      </c>
      <c r="AV296" s="20">
        <v>147827.26</v>
      </c>
      <c r="AW296" s="21">
        <v>99</v>
      </c>
      <c r="AX296" s="21">
        <v>300</v>
      </c>
      <c r="AY296" s="20">
        <v>610000</v>
      </c>
      <c r="AZ296" s="20">
        <v>140443.72</v>
      </c>
      <c r="BA296" s="22">
        <v>87.04</v>
      </c>
      <c r="BB296" s="22">
        <v>83.937636696037401</v>
      </c>
      <c r="BC296" s="22">
        <v>9.4</v>
      </c>
      <c r="BD296" s="22"/>
      <c r="BE296" s="18" t="s">
        <v>1580</v>
      </c>
      <c r="BF296" s="15"/>
      <c r="BG296" s="18" t="s">
        <v>591</v>
      </c>
      <c r="BH296" s="18" t="s">
        <v>592</v>
      </c>
      <c r="BI296" s="18" t="s">
        <v>712</v>
      </c>
      <c r="BJ296" s="18" t="s">
        <v>1579</v>
      </c>
      <c r="BK296" s="16" t="s">
        <v>1</v>
      </c>
      <c r="BL296" s="22">
        <v>1060627.11862744</v>
      </c>
      <c r="BM296" s="16" t="s">
        <v>36</v>
      </c>
      <c r="BN296" s="22"/>
      <c r="BO296" s="1">
        <v>39071</v>
      </c>
      <c r="BP296" s="1">
        <v>48196</v>
      </c>
      <c r="BQ296" s="14" t="s">
        <v>1482</v>
      </c>
      <c r="BR296" s="14" t="s">
        <v>1759</v>
      </c>
      <c r="BS296" s="14">
        <v>43867</v>
      </c>
      <c r="BT296" s="14">
        <v>44497</v>
      </c>
      <c r="BU296" s="22">
        <v>48867.93</v>
      </c>
      <c r="BV296" s="22">
        <v>53.78</v>
      </c>
      <c r="BW296" s="22">
        <v>0</v>
      </c>
    </row>
    <row r="297" spans="1:75" s="2" customFormat="1" ht="18.2" customHeight="1" x14ac:dyDescent="0.15">
      <c r="A297" s="6">
        <v>295</v>
      </c>
      <c r="B297" s="7" t="s">
        <v>38</v>
      </c>
      <c r="C297" s="7" t="s">
        <v>35</v>
      </c>
      <c r="D297" s="8">
        <v>45170</v>
      </c>
      <c r="E297" s="9" t="s">
        <v>214</v>
      </c>
      <c r="F297" s="10">
        <v>170</v>
      </c>
      <c r="G297" s="10">
        <v>169</v>
      </c>
      <c r="H297" s="11">
        <v>64474.36</v>
      </c>
      <c r="I297" s="11">
        <v>39092.720000000001</v>
      </c>
      <c r="J297" s="11">
        <v>0</v>
      </c>
      <c r="K297" s="11">
        <v>103567.08</v>
      </c>
      <c r="L297" s="11">
        <v>419.19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103567.08</v>
      </c>
      <c r="S297" s="11">
        <v>118271.8</v>
      </c>
      <c r="T297" s="11">
        <v>510.42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118782.22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39511.910000000003</v>
      </c>
      <c r="AV297" s="11">
        <v>118782.22</v>
      </c>
      <c r="AW297" s="12">
        <v>100</v>
      </c>
      <c r="AX297" s="12">
        <v>300</v>
      </c>
      <c r="AY297" s="11">
        <v>449700</v>
      </c>
      <c r="AZ297" s="11">
        <v>106399.79</v>
      </c>
      <c r="BA297" s="13">
        <v>90</v>
      </c>
      <c r="BB297" s="13">
        <v>87.603905985152807</v>
      </c>
      <c r="BC297" s="13">
        <v>9.5</v>
      </c>
      <c r="BD297" s="13"/>
      <c r="BE297" s="9" t="s">
        <v>1580</v>
      </c>
      <c r="BF297" s="6"/>
      <c r="BG297" s="9" t="s">
        <v>570</v>
      </c>
      <c r="BH297" s="9" t="s">
        <v>588</v>
      </c>
      <c r="BI297" s="9" t="s">
        <v>717</v>
      </c>
      <c r="BJ297" s="9" t="s">
        <v>1579</v>
      </c>
      <c r="BK297" s="7" t="s">
        <v>1</v>
      </c>
      <c r="BL297" s="13">
        <v>811043.74591967999</v>
      </c>
      <c r="BM297" s="7" t="s">
        <v>36</v>
      </c>
      <c r="BN297" s="13"/>
      <c r="BO297" s="14">
        <v>39104</v>
      </c>
      <c r="BP297" s="14">
        <v>48230</v>
      </c>
      <c r="BQ297" s="14" t="s">
        <v>1464</v>
      </c>
      <c r="BR297" s="14" t="s">
        <v>1772</v>
      </c>
      <c r="BS297" s="14">
        <v>43262</v>
      </c>
      <c r="BT297" s="14">
        <v>43892</v>
      </c>
      <c r="BU297" s="13">
        <v>43890.44</v>
      </c>
      <c r="BV297" s="13">
        <v>73.89</v>
      </c>
      <c r="BW297" s="13">
        <v>0</v>
      </c>
    </row>
    <row r="298" spans="1:75" s="2" customFormat="1" ht="18.2" customHeight="1" x14ac:dyDescent="0.15">
      <c r="A298" s="15">
        <v>296</v>
      </c>
      <c r="B298" s="16" t="s">
        <v>38</v>
      </c>
      <c r="C298" s="16" t="s">
        <v>35</v>
      </c>
      <c r="D298" s="17">
        <v>45170</v>
      </c>
      <c r="E298" s="18" t="s">
        <v>1104</v>
      </c>
      <c r="F298" s="19">
        <v>0</v>
      </c>
      <c r="G298" s="19">
        <v>0</v>
      </c>
      <c r="H298" s="20">
        <v>126648.1</v>
      </c>
      <c r="I298" s="20">
        <v>0</v>
      </c>
      <c r="J298" s="20">
        <v>0</v>
      </c>
      <c r="K298" s="20">
        <v>126648.1</v>
      </c>
      <c r="L298" s="20">
        <v>827.33</v>
      </c>
      <c r="M298" s="20">
        <v>0</v>
      </c>
      <c r="N298" s="20">
        <v>0</v>
      </c>
      <c r="O298" s="20">
        <v>827.33</v>
      </c>
      <c r="P298" s="20">
        <v>0</v>
      </c>
      <c r="Q298" s="20">
        <v>0</v>
      </c>
      <c r="R298" s="20">
        <v>125820.77</v>
      </c>
      <c r="S298" s="20">
        <v>0</v>
      </c>
      <c r="T298" s="20">
        <v>992.08</v>
      </c>
      <c r="U298" s="20">
        <v>0</v>
      </c>
      <c r="V298" s="20">
        <v>0</v>
      </c>
      <c r="W298" s="20">
        <v>992.08</v>
      </c>
      <c r="X298" s="20">
        <v>0</v>
      </c>
      <c r="Y298" s="20">
        <v>0</v>
      </c>
      <c r="Z298" s="20">
        <v>0</v>
      </c>
      <c r="AA298" s="20">
        <v>80.38</v>
      </c>
      <c r="AB298" s="20">
        <v>0</v>
      </c>
      <c r="AC298" s="20">
        <v>0</v>
      </c>
      <c r="AD298" s="20">
        <v>0</v>
      </c>
      <c r="AE298" s="20">
        <v>0</v>
      </c>
      <c r="AF298" s="20">
        <v>-120.82</v>
      </c>
      <c r="AG298" s="20">
        <v>94.99</v>
      </c>
      <c r="AH298" s="20">
        <v>272.25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2.1708000000000002E-2</v>
      </c>
      <c r="AT298" s="11">
        <f t="shared" si="4"/>
        <v>2146.1882920000003</v>
      </c>
      <c r="AU298" s="20">
        <v>0</v>
      </c>
      <c r="AV298" s="20">
        <v>0</v>
      </c>
      <c r="AW298" s="21">
        <v>100</v>
      </c>
      <c r="AX298" s="21">
        <v>300</v>
      </c>
      <c r="AY298" s="20">
        <v>919300</v>
      </c>
      <c r="AZ298" s="20">
        <v>209909.89</v>
      </c>
      <c r="BA298" s="22">
        <v>86.86</v>
      </c>
      <c r="BB298" s="22">
        <v>52.064207561635101</v>
      </c>
      <c r="BC298" s="22">
        <v>9.4</v>
      </c>
      <c r="BD298" s="22"/>
      <c r="BE298" s="18" t="s">
        <v>1580</v>
      </c>
      <c r="BF298" s="15"/>
      <c r="BG298" s="18" t="s">
        <v>580</v>
      </c>
      <c r="BH298" s="18" t="s">
        <v>600</v>
      </c>
      <c r="BI298" s="18" t="s">
        <v>616</v>
      </c>
      <c r="BJ298" s="18" t="s">
        <v>3</v>
      </c>
      <c r="BK298" s="16" t="s">
        <v>1</v>
      </c>
      <c r="BL298" s="22">
        <v>985314.52866392001</v>
      </c>
      <c r="BM298" s="16" t="s">
        <v>36</v>
      </c>
      <c r="BN298" s="22"/>
      <c r="BO298" s="1">
        <v>39106</v>
      </c>
      <c r="BP298" s="1">
        <v>48231</v>
      </c>
      <c r="BQ298" s="14" t="s">
        <v>1726</v>
      </c>
      <c r="BR298" s="14" t="s">
        <v>1748</v>
      </c>
      <c r="BS298" s="14" t="s">
        <v>1728</v>
      </c>
      <c r="BT298" s="14" t="s">
        <v>1728</v>
      </c>
      <c r="BU298" s="22">
        <v>0</v>
      </c>
      <c r="BV298" s="22">
        <v>80.38</v>
      </c>
      <c r="BW298" s="22">
        <v>0</v>
      </c>
    </row>
    <row r="299" spans="1:75" s="2" customFormat="1" ht="18.2" customHeight="1" x14ac:dyDescent="0.15">
      <c r="A299" s="6">
        <v>297</v>
      </c>
      <c r="B299" s="7" t="s">
        <v>38</v>
      </c>
      <c r="C299" s="7" t="s">
        <v>35</v>
      </c>
      <c r="D299" s="8">
        <v>45170</v>
      </c>
      <c r="E299" s="9" t="s">
        <v>449</v>
      </c>
      <c r="F299" s="10">
        <v>156</v>
      </c>
      <c r="G299" s="10">
        <v>155</v>
      </c>
      <c r="H299" s="11">
        <v>25221.279999999999</v>
      </c>
      <c r="I299" s="11">
        <v>46690.62</v>
      </c>
      <c r="J299" s="11">
        <v>0</v>
      </c>
      <c r="K299" s="11">
        <v>71911.899999999994</v>
      </c>
      <c r="L299" s="11">
        <v>523.04999999999995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71911.899999999994</v>
      </c>
      <c r="S299" s="11">
        <v>65413.81</v>
      </c>
      <c r="T299" s="11">
        <v>199.67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65613.48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 t="shared" si="4"/>
        <v>0</v>
      </c>
      <c r="AU299" s="11">
        <v>47213.67</v>
      </c>
      <c r="AV299" s="11">
        <v>65613.48</v>
      </c>
      <c r="AW299" s="12">
        <v>40</v>
      </c>
      <c r="AX299" s="12">
        <v>240</v>
      </c>
      <c r="AY299" s="11">
        <v>347000</v>
      </c>
      <c r="AZ299" s="11">
        <v>77534.66</v>
      </c>
      <c r="BA299" s="13">
        <v>86.14</v>
      </c>
      <c r="BB299" s="13">
        <v>79.893186685799606</v>
      </c>
      <c r="BC299" s="13">
        <v>9.5</v>
      </c>
      <c r="BD299" s="13"/>
      <c r="BE299" s="9" t="s">
        <v>1580</v>
      </c>
      <c r="BF299" s="6"/>
      <c r="BG299" s="9" t="s">
        <v>573</v>
      </c>
      <c r="BH299" s="9" t="s">
        <v>578</v>
      </c>
      <c r="BI299" s="9" t="s">
        <v>579</v>
      </c>
      <c r="BJ299" s="9" t="s">
        <v>1579</v>
      </c>
      <c r="BK299" s="7" t="s">
        <v>1</v>
      </c>
      <c r="BL299" s="13">
        <v>563148.99244239996</v>
      </c>
      <c r="BM299" s="7" t="s">
        <v>36</v>
      </c>
      <c r="BN299" s="13"/>
      <c r="BO299" s="14">
        <v>39106</v>
      </c>
      <c r="BP299" s="14">
        <v>46407</v>
      </c>
      <c r="BQ299" s="14" t="s">
        <v>1484</v>
      </c>
      <c r="BR299" s="14" t="s">
        <v>1742</v>
      </c>
      <c r="BS299" s="14">
        <v>43867</v>
      </c>
      <c r="BT299" s="14">
        <v>44497</v>
      </c>
      <c r="BU299" s="13">
        <v>28949.64</v>
      </c>
      <c r="BV299" s="13">
        <v>51.33</v>
      </c>
      <c r="BW299" s="13">
        <v>0</v>
      </c>
    </row>
    <row r="300" spans="1:75" s="2" customFormat="1" ht="18.2" customHeight="1" x14ac:dyDescent="0.15">
      <c r="A300" s="15">
        <v>298</v>
      </c>
      <c r="B300" s="16" t="s">
        <v>38</v>
      </c>
      <c r="C300" s="16" t="s">
        <v>35</v>
      </c>
      <c r="D300" s="17">
        <v>45170</v>
      </c>
      <c r="E300" s="18" t="s">
        <v>439</v>
      </c>
      <c r="F300" s="19">
        <v>154</v>
      </c>
      <c r="G300" s="19">
        <v>153</v>
      </c>
      <c r="H300" s="20">
        <v>28850.23</v>
      </c>
      <c r="I300" s="20">
        <v>53150.27</v>
      </c>
      <c r="J300" s="20">
        <v>0</v>
      </c>
      <c r="K300" s="20">
        <v>82000.5</v>
      </c>
      <c r="L300" s="20">
        <v>598.45000000000005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82000.5</v>
      </c>
      <c r="S300" s="20">
        <v>74162.2</v>
      </c>
      <c r="T300" s="20">
        <v>228.4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74390.600000000006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53748.72</v>
      </c>
      <c r="AV300" s="20">
        <v>74390.600000000006</v>
      </c>
      <c r="AW300" s="21">
        <v>40</v>
      </c>
      <c r="AX300" s="21">
        <v>240</v>
      </c>
      <c r="AY300" s="20">
        <v>383100</v>
      </c>
      <c r="AZ300" s="20">
        <v>88704.91</v>
      </c>
      <c r="BA300" s="22">
        <v>89.99</v>
      </c>
      <c r="BB300" s="22">
        <v>83.188461551902805</v>
      </c>
      <c r="BC300" s="22">
        <v>9.5</v>
      </c>
      <c r="BD300" s="22"/>
      <c r="BE300" s="18" t="s">
        <v>1578</v>
      </c>
      <c r="BF300" s="15"/>
      <c r="BG300" s="18" t="s">
        <v>585</v>
      </c>
      <c r="BH300" s="18" t="s">
        <v>695</v>
      </c>
      <c r="BI300" s="18" t="s">
        <v>696</v>
      </c>
      <c r="BJ300" s="18" t="s">
        <v>1579</v>
      </c>
      <c r="BK300" s="16" t="s">
        <v>1</v>
      </c>
      <c r="BL300" s="22">
        <v>642153.78754799999</v>
      </c>
      <c r="BM300" s="16" t="s">
        <v>36</v>
      </c>
      <c r="BN300" s="22"/>
      <c r="BO300" s="1">
        <v>39107</v>
      </c>
      <c r="BP300" s="1">
        <v>46407</v>
      </c>
      <c r="BQ300" s="14" t="s">
        <v>1484</v>
      </c>
      <c r="BR300" s="14" t="s">
        <v>1742</v>
      </c>
      <c r="BS300" s="14">
        <v>44232</v>
      </c>
      <c r="BT300" s="14">
        <v>44862</v>
      </c>
      <c r="BU300" s="22">
        <v>32594.58</v>
      </c>
      <c r="BV300" s="22">
        <v>58.72</v>
      </c>
      <c r="BW300" s="22">
        <v>0</v>
      </c>
    </row>
    <row r="301" spans="1:75" s="2" customFormat="1" ht="18.2" customHeight="1" x14ac:dyDescent="0.15">
      <c r="A301" s="6">
        <v>299</v>
      </c>
      <c r="B301" s="7" t="s">
        <v>38</v>
      </c>
      <c r="C301" s="7" t="s">
        <v>35</v>
      </c>
      <c r="D301" s="8">
        <v>45170</v>
      </c>
      <c r="E301" s="9" t="s">
        <v>102</v>
      </c>
      <c r="F301" s="10">
        <v>155</v>
      </c>
      <c r="G301" s="10">
        <v>154</v>
      </c>
      <c r="H301" s="11">
        <v>47159.79</v>
      </c>
      <c r="I301" s="11">
        <v>27319.59</v>
      </c>
      <c r="J301" s="11">
        <v>0</v>
      </c>
      <c r="K301" s="11">
        <v>74479.38</v>
      </c>
      <c r="L301" s="11">
        <v>306.58999999999997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74479.38</v>
      </c>
      <c r="S301" s="11">
        <v>78071.09</v>
      </c>
      <c r="T301" s="11">
        <v>373.35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78444.44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0</v>
      </c>
      <c r="AU301" s="11">
        <v>27626.18</v>
      </c>
      <c r="AV301" s="11">
        <v>78444.44</v>
      </c>
      <c r="AW301" s="12">
        <v>100</v>
      </c>
      <c r="AX301" s="12">
        <v>300</v>
      </c>
      <c r="AY301" s="11">
        <v>330000</v>
      </c>
      <c r="AZ301" s="11">
        <v>77823.77</v>
      </c>
      <c r="BA301" s="13">
        <v>89.99</v>
      </c>
      <c r="BB301" s="13">
        <v>86.122779790801701</v>
      </c>
      <c r="BC301" s="13">
        <v>9.5</v>
      </c>
      <c r="BD301" s="13"/>
      <c r="BE301" s="9" t="s">
        <v>1580</v>
      </c>
      <c r="BF301" s="6"/>
      <c r="BG301" s="9" t="s">
        <v>573</v>
      </c>
      <c r="BH301" s="9" t="s">
        <v>710</v>
      </c>
      <c r="BI301" s="9" t="s">
        <v>711</v>
      </c>
      <c r="BJ301" s="9" t="s">
        <v>1579</v>
      </c>
      <c r="BK301" s="7" t="s">
        <v>1</v>
      </c>
      <c r="BL301" s="13">
        <v>583255.17480048002</v>
      </c>
      <c r="BM301" s="7" t="s">
        <v>36</v>
      </c>
      <c r="BN301" s="13"/>
      <c r="BO301" s="14">
        <v>39107</v>
      </c>
      <c r="BP301" s="14">
        <v>48232</v>
      </c>
      <c r="BQ301" s="14" t="s">
        <v>1484</v>
      </c>
      <c r="BR301" s="14" t="s">
        <v>1742</v>
      </c>
      <c r="BS301" s="14">
        <v>44232</v>
      </c>
      <c r="BT301" s="14">
        <v>44862</v>
      </c>
      <c r="BU301" s="13">
        <v>29755.54</v>
      </c>
      <c r="BV301" s="13">
        <v>54.04</v>
      </c>
      <c r="BW301" s="13">
        <v>0</v>
      </c>
    </row>
    <row r="302" spans="1:75" s="2" customFormat="1" ht="18.2" customHeight="1" x14ac:dyDescent="0.15">
      <c r="A302" s="15">
        <v>300</v>
      </c>
      <c r="B302" s="16" t="s">
        <v>38</v>
      </c>
      <c r="C302" s="16" t="s">
        <v>35</v>
      </c>
      <c r="D302" s="17">
        <v>45170</v>
      </c>
      <c r="E302" s="18" t="s">
        <v>1105</v>
      </c>
      <c r="F302" s="19">
        <v>0</v>
      </c>
      <c r="G302" s="19">
        <v>0</v>
      </c>
      <c r="H302" s="20">
        <v>51160.9</v>
      </c>
      <c r="I302" s="20">
        <v>0</v>
      </c>
      <c r="J302" s="20">
        <v>0</v>
      </c>
      <c r="K302" s="20">
        <v>51160.9</v>
      </c>
      <c r="L302" s="20">
        <v>332.64</v>
      </c>
      <c r="M302" s="20">
        <v>0</v>
      </c>
      <c r="N302" s="20">
        <v>0</v>
      </c>
      <c r="O302" s="20">
        <v>332.64</v>
      </c>
      <c r="P302" s="20">
        <v>0</v>
      </c>
      <c r="Q302" s="20">
        <v>0</v>
      </c>
      <c r="R302" s="20">
        <v>50828.26</v>
      </c>
      <c r="S302" s="20">
        <v>0</v>
      </c>
      <c r="T302" s="20">
        <v>405.02</v>
      </c>
      <c r="U302" s="20">
        <v>0</v>
      </c>
      <c r="V302" s="20">
        <v>0</v>
      </c>
      <c r="W302" s="20">
        <v>405.02</v>
      </c>
      <c r="X302" s="20">
        <v>0</v>
      </c>
      <c r="Y302" s="20">
        <v>0</v>
      </c>
      <c r="Z302" s="20">
        <v>0</v>
      </c>
      <c r="AA302" s="20">
        <v>58.63</v>
      </c>
      <c r="AB302" s="20">
        <v>0</v>
      </c>
      <c r="AC302" s="20">
        <v>0</v>
      </c>
      <c r="AD302" s="20">
        <v>0</v>
      </c>
      <c r="AE302" s="20">
        <v>0</v>
      </c>
      <c r="AF302" s="20">
        <v>-48.43</v>
      </c>
      <c r="AG302" s="20">
        <v>39.81</v>
      </c>
      <c r="AH302" s="20">
        <v>109.63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0.03</v>
      </c>
      <c r="AQ302" s="20">
        <v>0</v>
      </c>
      <c r="AR302" s="20">
        <v>0.02</v>
      </c>
      <c r="AS302" s="20">
        <v>0</v>
      </c>
      <c r="AT302" s="11">
        <f t="shared" si="4"/>
        <v>897.31</v>
      </c>
      <c r="AU302" s="20">
        <v>0</v>
      </c>
      <c r="AV302" s="20">
        <v>0</v>
      </c>
      <c r="AW302" s="21">
        <v>100</v>
      </c>
      <c r="AX302" s="21">
        <v>300</v>
      </c>
      <c r="AY302" s="20">
        <v>372300</v>
      </c>
      <c r="AZ302" s="20">
        <v>84429.68</v>
      </c>
      <c r="BA302" s="22">
        <v>90</v>
      </c>
      <c r="BB302" s="22">
        <v>54.181697715779599</v>
      </c>
      <c r="BC302" s="22">
        <v>9.5</v>
      </c>
      <c r="BD302" s="22"/>
      <c r="BE302" s="18" t="s">
        <v>1580</v>
      </c>
      <c r="BF302" s="15"/>
      <c r="BG302" s="18" t="s">
        <v>573</v>
      </c>
      <c r="BH302" s="18" t="s">
        <v>594</v>
      </c>
      <c r="BI302" s="18" t="s">
        <v>595</v>
      </c>
      <c r="BJ302" s="18" t="s">
        <v>3</v>
      </c>
      <c r="BK302" s="16" t="s">
        <v>1</v>
      </c>
      <c r="BL302" s="22">
        <v>398040.98357296002</v>
      </c>
      <c r="BM302" s="16" t="s">
        <v>36</v>
      </c>
      <c r="BN302" s="22"/>
      <c r="BO302" s="1">
        <v>39108</v>
      </c>
      <c r="BP302" s="1">
        <v>48233</v>
      </c>
      <c r="BQ302" s="14" t="s">
        <v>1726</v>
      </c>
      <c r="BR302" s="14" t="s">
        <v>1748</v>
      </c>
      <c r="BS302" s="14" t="s">
        <v>1728</v>
      </c>
      <c r="BT302" s="14" t="s">
        <v>1728</v>
      </c>
      <c r="BU302" s="22">
        <v>0</v>
      </c>
      <c r="BV302" s="22">
        <v>58.63</v>
      </c>
      <c r="BW302" s="22">
        <v>0</v>
      </c>
    </row>
    <row r="303" spans="1:75" s="2" customFormat="1" ht="18.2" customHeight="1" x14ac:dyDescent="0.15">
      <c r="A303" s="6">
        <v>301</v>
      </c>
      <c r="B303" s="7" t="s">
        <v>38</v>
      </c>
      <c r="C303" s="7" t="s">
        <v>35</v>
      </c>
      <c r="D303" s="8">
        <v>45170</v>
      </c>
      <c r="E303" s="9" t="s">
        <v>151</v>
      </c>
      <c r="F303" s="10">
        <v>155</v>
      </c>
      <c r="G303" s="10">
        <v>154</v>
      </c>
      <c r="H303" s="11">
        <v>65933.460000000006</v>
      </c>
      <c r="I303" s="11">
        <v>38200.080000000002</v>
      </c>
      <c r="J303" s="11">
        <v>0</v>
      </c>
      <c r="K303" s="11">
        <v>104133.54</v>
      </c>
      <c r="L303" s="11">
        <v>428.7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104133.54</v>
      </c>
      <c r="S303" s="11">
        <v>108461.02</v>
      </c>
      <c r="T303" s="11">
        <v>521.97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108982.99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38628.78</v>
      </c>
      <c r="AV303" s="11">
        <v>108982.99</v>
      </c>
      <c r="AW303" s="12">
        <v>100</v>
      </c>
      <c r="AX303" s="12">
        <v>300</v>
      </c>
      <c r="AY303" s="11">
        <v>514000</v>
      </c>
      <c r="AZ303" s="11">
        <v>108809.9</v>
      </c>
      <c r="BA303" s="13">
        <v>80.56</v>
      </c>
      <c r="BB303" s="13">
        <v>77.097745539698096</v>
      </c>
      <c r="BC303" s="13">
        <v>9.5</v>
      </c>
      <c r="BD303" s="13"/>
      <c r="BE303" s="9" t="s">
        <v>1578</v>
      </c>
      <c r="BF303" s="6"/>
      <c r="BG303" s="9" t="s">
        <v>580</v>
      </c>
      <c r="BH303" s="9" t="s">
        <v>600</v>
      </c>
      <c r="BI303" s="9" t="s">
        <v>603</v>
      </c>
      <c r="BJ303" s="9" t="s">
        <v>1579</v>
      </c>
      <c r="BK303" s="7" t="s">
        <v>1</v>
      </c>
      <c r="BL303" s="13">
        <v>815479.74855984002</v>
      </c>
      <c r="BM303" s="7" t="s">
        <v>36</v>
      </c>
      <c r="BN303" s="13"/>
      <c r="BO303" s="14">
        <v>39108</v>
      </c>
      <c r="BP303" s="14">
        <v>48233</v>
      </c>
      <c r="BQ303" s="14" t="s">
        <v>1883</v>
      </c>
      <c r="BR303" s="14" t="s">
        <v>1884</v>
      </c>
      <c r="BS303" s="14">
        <v>43502</v>
      </c>
      <c r="BT303" s="14">
        <v>44132</v>
      </c>
      <c r="BU303" s="13">
        <v>41760.03</v>
      </c>
      <c r="BV303" s="13">
        <v>75.56</v>
      </c>
      <c r="BW303" s="13">
        <v>0</v>
      </c>
    </row>
    <row r="304" spans="1:75" s="2" customFormat="1" ht="18.2" customHeight="1" x14ac:dyDescent="0.15">
      <c r="A304" s="15">
        <v>302</v>
      </c>
      <c r="B304" s="16" t="s">
        <v>38</v>
      </c>
      <c r="C304" s="16" t="s">
        <v>35</v>
      </c>
      <c r="D304" s="17">
        <v>45170</v>
      </c>
      <c r="E304" s="18" t="s">
        <v>339</v>
      </c>
      <c r="F304" s="19">
        <v>165</v>
      </c>
      <c r="G304" s="19">
        <v>164</v>
      </c>
      <c r="H304" s="20">
        <v>48966.02</v>
      </c>
      <c r="I304" s="20">
        <v>29270.36</v>
      </c>
      <c r="J304" s="20">
        <v>0</v>
      </c>
      <c r="K304" s="20">
        <v>78236.38</v>
      </c>
      <c r="L304" s="20">
        <v>318.39999999999998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78236.38</v>
      </c>
      <c r="S304" s="20">
        <v>86852.62</v>
      </c>
      <c r="T304" s="20">
        <v>387.65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87240.27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29588.76</v>
      </c>
      <c r="AV304" s="20">
        <v>87240.27</v>
      </c>
      <c r="AW304" s="21">
        <v>100</v>
      </c>
      <c r="AX304" s="21">
        <v>300</v>
      </c>
      <c r="AY304" s="20">
        <v>353000</v>
      </c>
      <c r="AZ304" s="20">
        <v>80811.259999999995</v>
      </c>
      <c r="BA304" s="22">
        <v>90</v>
      </c>
      <c r="BB304" s="22">
        <v>87.132340220904894</v>
      </c>
      <c r="BC304" s="22">
        <v>9.5</v>
      </c>
      <c r="BD304" s="22"/>
      <c r="BE304" s="18" t="s">
        <v>1580</v>
      </c>
      <c r="BF304" s="15"/>
      <c r="BG304" s="18" t="s">
        <v>573</v>
      </c>
      <c r="BH304" s="18" t="s">
        <v>594</v>
      </c>
      <c r="BI304" s="18" t="s">
        <v>722</v>
      </c>
      <c r="BJ304" s="18" t="s">
        <v>1579</v>
      </c>
      <c r="BK304" s="16" t="s">
        <v>1</v>
      </c>
      <c r="BL304" s="22">
        <v>612676.60247248004</v>
      </c>
      <c r="BM304" s="16" t="s">
        <v>36</v>
      </c>
      <c r="BN304" s="22"/>
      <c r="BO304" s="1">
        <v>39108</v>
      </c>
      <c r="BP304" s="1">
        <v>48233</v>
      </c>
      <c r="BQ304" s="14" t="s">
        <v>1476</v>
      </c>
      <c r="BR304" s="14" t="s">
        <v>1741</v>
      </c>
      <c r="BS304" s="14">
        <v>43502</v>
      </c>
      <c r="BT304" s="14">
        <v>44132</v>
      </c>
      <c r="BU304" s="22">
        <v>32658.14</v>
      </c>
      <c r="BV304" s="22">
        <v>56.12</v>
      </c>
      <c r="BW304" s="22">
        <v>0</v>
      </c>
    </row>
    <row r="305" spans="1:75" s="2" customFormat="1" ht="18.2" customHeight="1" x14ac:dyDescent="0.15">
      <c r="A305" s="6">
        <v>303</v>
      </c>
      <c r="B305" s="7" t="s">
        <v>38</v>
      </c>
      <c r="C305" s="7" t="s">
        <v>35</v>
      </c>
      <c r="D305" s="8">
        <v>45170</v>
      </c>
      <c r="E305" s="9" t="s">
        <v>1106</v>
      </c>
      <c r="F305" s="10">
        <v>0</v>
      </c>
      <c r="G305" s="10">
        <v>0</v>
      </c>
      <c r="H305" s="11">
        <v>19925.28</v>
      </c>
      <c r="I305" s="11">
        <v>0</v>
      </c>
      <c r="J305" s="11">
        <v>0</v>
      </c>
      <c r="K305" s="11">
        <v>19925.28</v>
      </c>
      <c r="L305" s="11">
        <v>412.53</v>
      </c>
      <c r="M305" s="11">
        <v>0</v>
      </c>
      <c r="N305" s="11">
        <v>0</v>
      </c>
      <c r="O305" s="11">
        <v>412.53</v>
      </c>
      <c r="P305" s="11">
        <v>0</v>
      </c>
      <c r="Q305" s="11">
        <v>0</v>
      </c>
      <c r="R305" s="11">
        <v>19512.75</v>
      </c>
      <c r="S305" s="11">
        <v>0</v>
      </c>
      <c r="T305" s="11">
        <v>159.4</v>
      </c>
      <c r="U305" s="11">
        <v>0</v>
      </c>
      <c r="V305" s="11">
        <v>0</v>
      </c>
      <c r="W305" s="11">
        <v>159.4</v>
      </c>
      <c r="X305" s="11">
        <v>0</v>
      </c>
      <c r="Y305" s="11">
        <v>0</v>
      </c>
      <c r="Z305" s="11">
        <v>0</v>
      </c>
      <c r="AA305" s="11">
        <v>52.73</v>
      </c>
      <c r="AB305" s="11">
        <v>0</v>
      </c>
      <c r="AC305" s="11">
        <v>0</v>
      </c>
      <c r="AD305" s="11">
        <v>0</v>
      </c>
      <c r="AE305" s="11">
        <v>0</v>
      </c>
      <c r="AF305" s="11">
        <v>-35.049999999999997</v>
      </c>
      <c r="AG305" s="11">
        <v>27.17</v>
      </c>
      <c r="AH305" s="11">
        <v>78.86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695.94</v>
      </c>
      <c r="AQ305" s="11">
        <v>0</v>
      </c>
      <c r="AR305" s="11">
        <v>695.64</v>
      </c>
      <c r="AS305" s="11">
        <v>0</v>
      </c>
      <c r="AT305" s="11">
        <f t="shared" si="4"/>
        <v>695.94</v>
      </c>
      <c r="AU305" s="11">
        <v>0</v>
      </c>
      <c r="AV305" s="11">
        <v>0</v>
      </c>
      <c r="AW305" s="12">
        <v>40</v>
      </c>
      <c r="AX305" s="12">
        <v>240</v>
      </c>
      <c r="AY305" s="11">
        <v>263800</v>
      </c>
      <c r="AZ305" s="11">
        <v>60930</v>
      </c>
      <c r="BA305" s="13">
        <v>89.68</v>
      </c>
      <c r="BB305" s="13">
        <v>28.719898572131999</v>
      </c>
      <c r="BC305" s="13">
        <v>9.6</v>
      </c>
      <c r="BD305" s="13"/>
      <c r="BE305" s="9" t="s">
        <v>1580</v>
      </c>
      <c r="BF305" s="6"/>
      <c r="BG305" s="9" t="s">
        <v>573</v>
      </c>
      <c r="BH305" s="9" t="s">
        <v>612</v>
      </c>
      <c r="BI305" s="9" t="s">
        <v>613</v>
      </c>
      <c r="BJ305" s="9" t="s">
        <v>3</v>
      </c>
      <c r="BK305" s="7" t="s">
        <v>1</v>
      </c>
      <c r="BL305" s="13">
        <v>152806.21847399999</v>
      </c>
      <c r="BM305" s="7" t="s">
        <v>36</v>
      </c>
      <c r="BN305" s="13"/>
      <c r="BO305" s="14">
        <v>39108</v>
      </c>
      <c r="BP305" s="14">
        <v>46408</v>
      </c>
      <c r="BQ305" s="14" t="s">
        <v>1726</v>
      </c>
      <c r="BR305" s="14" t="s">
        <v>1748</v>
      </c>
      <c r="BS305" s="14" t="s">
        <v>1728</v>
      </c>
      <c r="BT305" s="14" t="s">
        <v>1728</v>
      </c>
      <c r="BU305" s="13">
        <v>0</v>
      </c>
      <c r="BV305" s="13">
        <v>52.73</v>
      </c>
      <c r="BW305" s="13">
        <v>0</v>
      </c>
    </row>
    <row r="306" spans="1:75" s="2" customFormat="1" ht="18.2" customHeight="1" x14ac:dyDescent="0.15">
      <c r="A306" s="15">
        <v>304</v>
      </c>
      <c r="B306" s="16" t="s">
        <v>38</v>
      </c>
      <c r="C306" s="16" t="s">
        <v>35</v>
      </c>
      <c r="D306" s="17">
        <v>45170</v>
      </c>
      <c r="E306" s="18" t="s">
        <v>53</v>
      </c>
      <c r="F306" s="19">
        <v>122</v>
      </c>
      <c r="G306" s="19">
        <v>121</v>
      </c>
      <c r="H306" s="20">
        <v>37081.379999999997</v>
      </c>
      <c r="I306" s="20">
        <v>18646.060000000001</v>
      </c>
      <c r="J306" s="20">
        <v>0</v>
      </c>
      <c r="K306" s="20">
        <v>55727.44</v>
      </c>
      <c r="L306" s="20">
        <v>239.93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55727.44</v>
      </c>
      <c r="S306" s="20">
        <v>46630.69</v>
      </c>
      <c r="T306" s="20">
        <v>296.64999999999998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46927.34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18885.990000000002</v>
      </c>
      <c r="AV306" s="20">
        <v>46927.34</v>
      </c>
      <c r="AW306" s="21">
        <v>100</v>
      </c>
      <c r="AX306" s="21">
        <v>300</v>
      </c>
      <c r="AY306" s="20">
        <v>258500</v>
      </c>
      <c r="AZ306" s="20">
        <v>60930</v>
      </c>
      <c r="BA306" s="22">
        <v>89.69</v>
      </c>
      <c r="BB306" s="22">
        <v>82.031742878713303</v>
      </c>
      <c r="BC306" s="22">
        <v>9.6</v>
      </c>
      <c r="BD306" s="22"/>
      <c r="BE306" s="18" t="s">
        <v>1578</v>
      </c>
      <c r="BF306" s="15"/>
      <c r="BG306" s="18" t="s">
        <v>573</v>
      </c>
      <c r="BH306" s="18" t="s">
        <v>612</v>
      </c>
      <c r="BI306" s="18" t="s">
        <v>613</v>
      </c>
      <c r="BJ306" s="18" t="s">
        <v>1579</v>
      </c>
      <c r="BK306" s="16" t="s">
        <v>1</v>
      </c>
      <c r="BL306" s="22">
        <v>436406.93247424002</v>
      </c>
      <c r="BM306" s="16" t="s">
        <v>36</v>
      </c>
      <c r="BN306" s="22"/>
      <c r="BO306" s="1">
        <v>39108</v>
      </c>
      <c r="BP306" s="1">
        <v>48233</v>
      </c>
      <c r="BQ306" s="14" t="s">
        <v>1456</v>
      </c>
      <c r="BR306" s="14" t="s">
        <v>1760</v>
      </c>
      <c r="BS306" s="14">
        <v>43867</v>
      </c>
      <c r="BT306" s="14">
        <v>44497</v>
      </c>
      <c r="BU306" s="22">
        <v>19908.87</v>
      </c>
      <c r="BV306" s="22">
        <v>55.23</v>
      </c>
      <c r="BW306" s="22">
        <v>0</v>
      </c>
    </row>
    <row r="307" spans="1:75" s="2" customFormat="1" ht="18.2" customHeight="1" x14ac:dyDescent="0.15">
      <c r="A307" s="6">
        <v>305</v>
      </c>
      <c r="B307" s="7" t="s">
        <v>38</v>
      </c>
      <c r="C307" s="7" t="s">
        <v>35</v>
      </c>
      <c r="D307" s="8">
        <v>45170</v>
      </c>
      <c r="E307" s="9" t="s">
        <v>252</v>
      </c>
      <c r="F307" s="10">
        <v>181</v>
      </c>
      <c r="G307" s="10">
        <v>180</v>
      </c>
      <c r="H307" s="11">
        <v>71322.100000000006</v>
      </c>
      <c r="I307" s="11">
        <v>44520.94</v>
      </c>
      <c r="J307" s="11">
        <v>0</v>
      </c>
      <c r="K307" s="11">
        <v>115843.04</v>
      </c>
      <c r="L307" s="11">
        <v>463.74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115843.04</v>
      </c>
      <c r="S307" s="11">
        <v>140956.76999999999</v>
      </c>
      <c r="T307" s="11">
        <v>564.63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141521.4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44984.68</v>
      </c>
      <c r="AV307" s="11">
        <v>141521.4</v>
      </c>
      <c r="AW307" s="12">
        <v>100</v>
      </c>
      <c r="AX307" s="12">
        <v>300</v>
      </c>
      <c r="AY307" s="11">
        <v>513000</v>
      </c>
      <c r="AZ307" s="11">
        <v>117703.07</v>
      </c>
      <c r="BA307" s="13">
        <v>89.99</v>
      </c>
      <c r="BB307" s="13">
        <v>88.567912201440507</v>
      </c>
      <c r="BC307" s="13">
        <v>9.5</v>
      </c>
      <c r="BD307" s="13"/>
      <c r="BE307" s="9" t="s">
        <v>1578</v>
      </c>
      <c r="BF307" s="6"/>
      <c r="BG307" s="9" t="s">
        <v>585</v>
      </c>
      <c r="BH307" s="9" t="s">
        <v>251</v>
      </c>
      <c r="BI307" s="9" t="s">
        <v>604</v>
      </c>
      <c r="BJ307" s="9" t="s">
        <v>1579</v>
      </c>
      <c r="BK307" s="7" t="s">
        <v>1</v>
      </c>
      <c r="BL307" s="13">
        <v>907177.96717184002</v>
      </c>
      <c r="BM307" s="7" t="s">
        <v>36</v>
      </c>
      <c r="BN307" s="13"/>
      <c r="BO307" s="14">
        <v>39111</v>
      </c>
      <c r="BP307" s="14">
        <v>48236</v>
      </c>
      <c r="BQ307" s="14" t="s">
        <v>1459</v>
      </c>
      <c r="BR307" s="14" t="s">
        <v>1747</v>
      </c>
      <c r="BS307" s="14">
        <v>44232</v>
      </c>
      <c r="BT307" s="14">
        <v>44862</v>
      </c>
      <c r="BU307" s="13">
        <v>50814.55</v>
      </c>
      <c r="BV307" s="13">
        <v>81.73</v>
      </c>
      <c r="BW307" s="13">
        <v>0</v>
      </c>
    </row>
    <row r="308" spans="1:75" s="2" customFormat="1" ht="18.2" customHeight="1" x14ac:dyDescent="0.15">
      <c r="A308" s="15">
        <v>306</v>
      </c>
      <c r="B308" s="16" t="s">
        <v>38</v>
      </c>
      <c r="C308" s="16" t="s">
        <v>35</v>
      </c>
      <c r="D308" s="17">
        <v>45170</v>
      </c>
      <c r="E308" s="18" t="s">
        <v>440</v>
      </c>
      <c r="F308" s="19">
        <v>147</v>
      </c>
      <c r="G308" s="19">
        <v>146</v>
      </c>
      <c r="H308" s="20">
        <v>86136.76</v>
      </c>
      <c r="I308" s="20">
        <v>49016.55</v>
      </c>
      <c r="J308" s="20">
        <v>0</v>
      </c>
      <c r="K308" s="20">
        <v>135153.31</v>
      </c>
      <c r="L308" s="20">
        <v>562.65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135153.31</v>
      </c>
      <c r="S308" s="20">
        <v>132879.76999999999</v>
      </c>
      <c r="T308" s="20">
        <v>674.74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133554.51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11">
        <f t="shared" si="4"/>
        <v>0</v>
      </c>
      <c r="AU308" s="20">
        <v>49579.199999999997</v>
      </c>
      <c r="AV308" s="20">
        <v>133554.51</v>
      </c>
      <c r="AW308" s="21">
        <v>100</v>
      </c>
      <c r="AX308" s="21">
        <v>300</v>
      </c>
      <c r="AY308" s="20">
        <v>604300</v>
      </c>
      <c r="AZ308" s="20">
        <v>142761.39000000001</v>
      </c>
      <c r="BA308" s="22">
        <v>90</v>
      </c>
      <c r="BB308" s="22">
        <v>85.203694780500498</v>
      </c>
      <c r="BC308" s="22">
        <v>9.4</v>
      </c>
      <c r="BD308" s="22"/>
      <c r="BE308" s="18" t="s">
        <v>1578</v>
      </c>
      <c r="BF308" s="15"/>
      <c r="BG308" s="18" t="s">
        <v>580</v>
      </c>
      <c r="BH308" s="18" t="s">
        <v>581</v>
      </c>
      <c r="BI308" s="18" t="s">
        <v>723</v>
      </c>
      <c r="BJ308" s="18" t="s">
        <v>1579</v>
      </c>
      <c r="BK308" s="16" t="s">
        <v>1</v>
      </c>
      <c r="BL308" s="22">
        <v>1058398.54532776</v>
      </c>
      <c r="BM308" s="16" t="s">
        <v>36</v>
      </c>
      <c r="BN308" s="22"/>
      <c r="BO308" s="1">
        <v>39109</v>
      </c>
      <c r="BP308" s="1">
        <v>48234</v>
      </c>
      <c r="BQ308" s="14" t="s">
        <v>1460</v>
      </c>
      <c r="BR308" s="14" t="s">
        <v>1755</v>
      </c>
      <c r="BS308" s="14">
        <v>43867</v>
      </c>
      <c r="BT308" s="14">
        <v>44497</v>
      </c>
      <c r="BU308" s="22">
        <v>44820.82</v>
      </c>
      <c r="BV308" s="22">
        <v>54.67</v>
      </c>
      <c r="BW308" s="22">
        <v>0</v>
      </c>
    </row>
    <row r="309" spans="1:75" s="2" customFormat="1" ht="18.2" customHeight="1" x14ac:dyDescent="0.15">
      <c r="A309" s="6">
        <v>307</v>
      </c>
      <c r="B309" s="7" t="s">
        <v>38</v>
      </c>
      <c r="C309" s="7" t="s">
        <v>35</v>
      </c>
      <c r="D309" s="8">
        <v>45170</v>
      </c>
      <c r="E309" s="9" t="s">
        <v>49</v>
      </c>
      <c r="F309" s="10">
        <v>118</v>
      </c>
      <c r="G309" s="10">
        <v>117</v>
      </c>
      <c r="H309" s="11">
        <v>25556.04</v>
      </c>
      <c r="I309" s="11">
        <v>39419.919999999998</v>
      </c>
      <c r="J309" s="11">
        <v>0</v>
      </c>
      <c r="K309" s="11">
        <v>64975.96</v>
      </c>
      <c r="L309" s="11">
        <v>515.28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64975.96</v>
      </c>
      <c r="S309" s="11">
        <v>45256.88</v>
      </c>
      <c r="T309" s="11">
        <v>202.32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45459.199999999997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39935.199999999997</v>
      </c>
      <c r="AV309" s="11">
        <v>45459.199999999997</v>
      </c>
      <c r="AW309" s="12">
        <v>41</v>
      </c>
      <c r="AX309" s="12">
        <v>240</v>
      </c>
      <c r="AY309" s="11">
        <v>334600</v>
      </c>
      <c r="AZ309" s="11">
        <v>76985</v>
      </c>
      <c r="BA309" s="13">
        <v>87.68</v>
      </c>
      <c r="BB309" s="13">
        <v>74.002626132363403</v>
      </c>
      <c r="BC309" s="13">
        <v>9.5</v>
      </c>
      <c r="BD309" s="13"/>
      <c r="BE309" s="9" t="s">
        <v>1578</v>
      </c>
      <c r="BF309" s="6"/>
      <c r="BG309" s="9" t="s">
        <v>573</v>
      </c>
      <c r="BH309" s="9" t="s">
        <v>608</v>
      </c>
      <c r="BI309" s="9" t="s">
        <v>609</v>
      </c>
      <c r="BJ309" s="9" t="s">
        <v>1579</v>
      </c>
      <c r="BK309" s="7" t="s">
        <v>1</v>
      </c>
      <c r="BL309" s="13">
        <v>508832.98045216</v>
      </c>
      <c r="BM309" s="7" t="s">
        <v>36</v>
      </c>
      <c r="BN309" s="13"/>
      <c r="BO309" s="14">
        <v>39113</v>
      </c>
      <c r="BP309" s="14">
        <v>46415</v>
      </c>
      <c r="BQ309" s="14" t="s">
        <v>1482</v>
      </c>
      <c r="BR309" s="14" t="s">
        <v>1759</v>
      </c>
      <c r="BS309" s="14">
        <v>44232</v>
      </c>
      <c r="BT309" s="14">
        <v>44862</v>
      </c>
      <c r="BU309" s="13">
        <v>21812.75</v>
      </c>
      <c r="BV309" s="13">
        <v>50.96</v>
      </c>
      <c r="BW309" s="13">
        <v>0</v>
      </c>
    </row>
    <row r="310" spans="1:75" s="2" customFormat="1" ht="18.2" customHeight="1" x14ac:dyDescent="0.15">
      <c r="A310" s="15">
        <v>308</v>
      </c>
      <c r="B310" s="16" t="s">
        <v>38</v>
      </c>
      <c r="C310" s="16" t="s">
        <v>35</v>
      </c>
      <c r="D310" s="17">
        <v>45170</v>
      </c>
      <c r="E310" s="18" t="s">
        <v>99</v>
      </c>
      <c r="F310" s="19">
        <v>88</v>
      </c>
      <c r="G310" s="19">
        <v>87</v>
      </c>
      <c r="H310" s="20">
        <v>122478.43</v>
      </c>
      <c r="I310" s="20">
        <v>50476.89</v>
      </c>
      <c r="J310" s="20">
        <v>0</v>
      </c>
      <c r="K310" s="20">
        <v>172955.32</v>
      </c>
      <c r="L310" s="20">
        <v>797.69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172955.32</v>
      </c>
      <c r="S310" s="20">
        <v>102685.07</v>
      </c>
      <c r="T310" s="20">
        <v>959.41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103644.48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51274.58</v>
      </c>
      <c r="AV310" s="20">
        <v>103644.48</v>
      </c>
      <c r="AW310" s="21">
        <v>101</v>
      </c>
      <c r="AX310" s="21">
        <v>300</v>
      </c>
      <c r="AY310" s="20">
        <v>858420</v>
      </c>
      <c r="AZ310" s="20">
        <v>202721.73</v>
      </c>
      <c r="BA310" s="22">
        <v>89.99</v>
      </c>
      <c r="BB310" s="22">
        <v>76.776422768294296</v>
      </c>
      <c r="BC310" s="22">
        <v>9.4</v>
      </c>
      <c r="BD310" s="22"/>
      <c r="BE310" s="18" t="s">
        <v>1580</v>
      </c>
      <c r="BF310" s="15"/>
      <c r="BG310" s="18" t="s">
        <v>570</v>
      </c>
      <c r="BH310" s="18" t="s">
        <v>588</v>
      </c>
      <c r="BI310" s="18" t="s">
        <v>589</v>
      </c>
      <c r="BJ310" s="18" t="s">
        <v>1579</v>
      </c>
      <c r="BK310" s="16" t="s">
        <v>1</v>
      </c>
      <c r="BL310" s="22">
        <v>1354429.71463072</v>
      </c>
      <c r="BM310" s="16" t="s">
        <v>36</v>
      </c>
      <c r="BN310" s="22"/>
      <c r="BO310" s="1">
        <v>39115</v>
      </c>
      <c r="BP310" s="1">
        <v>48240</v>
      </c>
      <c r="BQ310" s="14" t="s">
        <v>1466</v>
      </c>
      <c r="BR310" s="14" t="s">
        <v>1762</v>
      </c>
      <c r="BS310" s="14">
        <v>44232</v>
      </c>
      <c r="BT310" s="14">
        <v>44862</v>
      </c>
      <c r="BU310" s="22">
        <v>37901.599999999999</v>
      </c>
      <c r="BV310" s="22">
        <v>77.63</v>
      </c>
      <c r="BW310" s="22">
        <v>0</v>
      </c>
    </row>
    <row r="311" spans="1:75" s="2" customFormat="1" ht="18.2" customHeight="1" x14ac:dyDescent="0.15">
      <c r="A311" s="6">
        <v>309</v>
      </c>
      <c r="B311" s="7" t="s">
        <v>38</v>
      </c>
      <c r="C311" s="7" t="s">
        <v>35</v>
      </c>
      <c r="D311" s="8">
        <v>45170</v>
      </c>
      <c r="E311" s="9" t="s">
        <v>1107</v>
      </c>
      <c r="F311" s="10">
        <v>0</v>
      </c>
      <c r="G311" s="10">
        <v>0</v>
      </c>
      <c r="H311" s="11">
        <v>48010.31</v>
      </c>
      <c r="I311" s="11">
        <v>0</v>
      </c>
      <c r="J311" s="11">
        <v>0</v>
      </c>
      <c r="K311" s="11">
        <v>48010.31</v>
      </c>
      <c r="L311" s="11">
        <v>307.68</v>
      </c>
      <c r="M311" s="11">
        <v>0</v>
      </c>
      <c r="N311" s="11">
        <v>0</v>
      </c>
      <c r="O311" s="11">
        <v>307.68</v>
      </c>
      <c r="P311" s="11">
        <v>0</v>
      </c>
      <c r="Q311" s="11">
        <v>0</v>
      </c>
      <c r="R311" s="11">
        <v>47702.63</v>
      </c>
      <c r="S311" s="11">
        <v>0</v>
      </c>
      <c r="T311" s="11">
        <v>380.08</v>
      </c>
      <c r="U311" s="11">
        <v>0</v>
      </c>
      <c r="V311" s="11">
        <v>0</v>
      </c>
      <c r="W311" s="11">
        <v>380.08</v>
      </c>
      <c r="X311" s="11">
        <v>0</v>
      </c>
      <c r="Y311" s="11">
        <v>0</v>
      </c>
      <c r="Z311" s="11">
        <v>0</v>
      </c>
      <c r="AA311" s="11">
        <v>54.67</v>
      </c>
      <c r="AB311" s="11">
        <v>0</v>
      </c>
      <c r="AC311" s="11">
        <v>0</v>
      </c>
      <c r="AD311" s="11">
        <v>0</v>
      </c>
      <c r="AE311" s="11">
        <v>0</v>
      </c>
      <c r="AF311" s="11">
        <v>-44.47</v>
      </c>
      <c r="AG311" s="11">
        <v>37.119999999999997</v>
      </c>
      <c r="AH311" s="11">
        <v>103.62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2.65</v>
      </c>
      <c r="AQ311" s="11">
        <v>0</v>
      </c>
      <c r="AR311" s="11">
        <v>2.52</v>
      </c>
      <c r="AS311" s="11">
        <v>0</v>
      </c>
      <c r="AT311" s="11">
        <f t="shared" si="4"/>
        <v>838.82999999999993</v>
      </c>
      <c r="AU311" s="11">
        <v>0</v>
      </c>
      <c r="AV311" s="11">
        <v>0</v>
      </c>
      <c r="AW311" s="12">
        <v>101</v>
      </c>
      <c r="AX311" s="12">
        <v>300</v>
      </c>
      <c r="AY311" s="11">
        <v>375150</v>
      </c>
      <c r="AZ311" s="11">
        <v>78718.94</v>
      </c>
      <c r="BA311" s="13">
        <v>79.959999999999994</v>
      </c>
      <c r="BB311" s="13">
        <v>48.454695843211297</v>
      </c>
      <c r="BC311" s="13">
        <v>9.5</v>
      </c>
      <c r="BD311" s="13"/>
      <c r="BE311" s="9" t="s">
        <v>1578</v>
      </c>
      <c r="BF311" s="6"/>
      <c r="BG311" s="9" t="s">
        <v>570</v>
      </c>
      <c r="BH311" s="9" t="s">
        <v>588</v>
      </c>
      <c r="BI311" s="9" t="s">
        <v>717</v>
      </c>
      <c r="BJ311" s="9" t="s">
        <v>3</v>
      </c>
      <c r="BK311" s="7" t="s">
        <v>1</v>
      </c>
      <c r="BL311" s="13">
        <v>373563.87498248002</v>
      </c>
      <c r="BM311" s="7" t="s">
        <v>36</v>
      </c>
      <c r="BN311" s="13"/>
      <c r="BO311" s="14">
        <v>39115</v>
      </c>
      <c r="BP311" s="14">
        <v>48240</v>
      </c>
      <c r="BQ311" s="14" t="s">
        <v>1726</v>
      </c>
      <c r="BR311" s="14" t="s">
        <v>1748</v>
      </c>
      <c r="BS311" s="14" t="s">
        <v>1728</v>
      </c>
      <c r="BT311" s="14" t="s">
        <v>1728</v>
      </c>
      <c r="BU311" s="13">
        <v>0</v>
      </c>
      <c r="BV311" s="13">
        <v>54.67</v>
      </c>
      <c r="BW311" s="13">
        <v>0</v>
      </c>
    </row>
    <row r="312" spans="1:75" s="2" customFormat="1" ht="18.2" customHeight="1" x14ac:dyDescent="0.15">
      <c r="A312" s="15">
        <v>310</v>
      </c>
      <c r="B312" s="16" t="s">
        <v>38</v>
      </c>
      <c r="C312" s="16" t="s">
        <v>35</v>
      </c>
      <c r="D312" s="17">
        <v>45170</v>
      </c>
      <c r="E312" s="18" t="s">
        <v>478</v>
      </c>
      <c r="F312" s="19">
        <v>164</v>
      </c>
      <c r="G312" s="19">
        <v>163</v>
      </c>
      <c r="H312" s="20">
        <v>74462.080000000002</v>
      </c>
      <c r="I312" s="20">
        <v>43741.11</v>
      </c>
      <c r="J312" s="20">
        <v>0</v>
      </c>
      <c r="K312" s="20">
        <v>118203.19</v>
      </c>
      <c r="L312" s="20">
        <v>477.23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118203.19</v>
      </c>
      <c r="S312" s="20">
        <v>131200.97</v>
      </c>
      <c r="T312" s="20">
        <v>589.49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131790.46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44218.34</v>
      </c>
      <c r="AV312" s="20">
        <v>131790.46</v>
      </c>
      <c r="AW312" s="21">
        <v>101</v>
      </c>
      <c r="AX312" s="21">
        <v>300</v>
      </c>
      <c r="AY312" s="20">
        <v>517000</v>
      </c>
      <c r="AZ312" s="20">
        <v>122093.07</v>
      </c>
      <c r="BA312" s="22">
        <v>89.99</v>
      </c>
      <c r="BB312" s="22">
        <v>87.122922440233495</v>
      </c>
      <c r="BC312" s="22">
        <v>9.5</v>
      </c>
      <c r="BD312" s="22"/>
      <c r="BE312" s="18" t="s">
        <v>1580</v>
      </c>
      <c r="BF312" s="15"/>
      <c r="BG312" s="18" t="s">
        <v>591</v>
      </c>
      <c r="BH312" s="18" t="s">
        <v>601</v>
      </c>
      <c r="BI312" s="18" t="s">
        <v>619</v>
      </c>
      <c r="BJ312" s="18" t="s">
        <v>1579</v>
      </c>
      <c r="BK312" s="16" t="s">
        <v>1</v>
      </c>
      <c r="BL312" s="22">
        <v>925660.52839623997</v>
      </c>
      <c r="BM312" s="16" t="s">
        <v>36</v>
      </c>
      <c r="BN312" s="22"/>
      <c r="BO312" s="1">
        <v>39115</v>
      </c>
      <c r="BP312" s="1">
        <v>48240</v>
      </c>
      <c r="BQ312" s="14" t="s">
        <v>1466</v>
      </c>
      <c r="BR312" s="14" t="s">
        <v>1762</v>
      </c>
      <c r="BS312" s="14">
        <v>43867</v>
      </c>
      <c r="BT312" s="14">
        <v>44497</v>
      </c>
      <c r="BU312" s="22">
        <v>49176.77</v>
      </c>
      <c r="BV312" s="22">
        <v>84.79</v>
      </c>
      <c r="BW312" s="22">
        <v>0</v>
      </c>
    </row>
    <row r="313" spans="1:75" s="2" customFormat="1" ht="18.2" customHeight="1" x14ac:dyDescent="0.15">
      <c r="A313" s="6">
        <v>311</v>
      </c>
      <c r="B313" s="7" t="s">
        <v>38</v>
      </c>
      <c r="C313" s="7" t="s">
        <v>35</v>
      </c>
      <c r="D313" s="8">
        <v>45170</v>
      </c>
      <c r="E313" s="9" t="s">
        <v>1108</v>
      </c>
      <c r="F313" s="10">
        <v>42</v>
      </c>
      <c r="G313" s="10">
        <v>42</v>
      </c>
      <c r="H313" s="11">
        <v>0</v>
      </c>
      <c r="I313" s="11">
        <v>23203.35</v>
      </c>
      <c r="J313" s="11">
        <v>0</v>
      </c>
      <c r="K313" s="11">
        <v>23203.35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23203.35</v>
      </c>
      <c r="S313" s="11">
        <v>4310.62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4310.62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0</v>
      </c>
      <c r="AU313" s="11">
        <v>23203.35</v>
      </c>
      <c r="AV313" s="11">
        <v>4310.62</v>
      </c>
      <c r="AW313" s="12">
        <v>4</v>
      </c>
      <c r="AX313" s="12">
        <v>180</v>
      </c>
      <c r="AY313" s="11">
        <v>259000</v>
      </c>
      <c r="AZ313" s="11">
        <v>60930</v>
      </c>
      <c r="BA313" s="13">
        <v>89.68</v>
      </c>
      <c r="BB313" s="13">
        <v>34.1519190546529</v>
      </c>
      <c r="BC313" s="13">
        <v>9.6</v>
      </c>
      <c r="BD313" s="13"/>
      <c r="BE313" s="9" t="s">
        <v>1580</v>
      </c>
      <c r="BF313" s="6"/>
      <c r="BG313" s="9" t="s">
        <v>573</v>
      </c>
      <c r="BH313" s="9" t="s">
        <v>612</v>
      </c>
      <c r="BI313" s="9" t="s">
        <v>613</v>
      </c>
      <c r="BJ313" s="9" t="s">
        <v>1579</v>
      </c>
      <c r="BK313" s="7" t="s">
        <v>1</v>
      </c>
      <c r="BL313" s="13">
        <v>181707.6613716</v>
      </c>
      <c r="BM313" s="7" t="s">
        <v>36</v>
      </c>
      <c r="BN313" s="13"/>
      <c r="BO313" s="14">
        <v>39115</v>
      </c>
      <c r="BP313" s="14">
        <v>44590</v>
      </c>
      <c r="BQ313" s="14" t="s">
        <v>1482</v>
      </c>
      <c r="BR313" s="14" t="s">
        <v>1759</v>
      </c>
      <c r="BS313" s="14" t="s">
        <v>1728</v>
      </c>
      <c r="BT313" s="14" t="s">
        <v>1728</v>
      </c>
      <c r="BU313" s="13">
        <v>6536</v>
      </c>
      <c r="BV313" s="13">
        <v>0</v>
      </c>
      <c r="BW313" s="13">
        <v>0</v>
      </c>
    </row>
    <row r="314" spans="1:75" s="2" customFormat="1" ht="18.2" customHeight="1" x14ac:dyDescent="0.15">
      <c r="A314" s="15">
        <v>312</v>
      </c>
      <c r="B314" s="16" t="s">
        <v>38</v>
      </c>
      <c r="C314" s="16" t="s">
        <v>35</v>
      </c>
      <c r="D314" s="17">
        <v>45170</v>
      </c>
      <c r="E314" s="18" t="s">
        <v>338</v>
      </c>
      <c r="F314" s="19">
        <v>171</v>
      </c>
      <c r="G314" s="19">
        <v>170</v>
      </c>
      <c r="H314" s="20">
        <v>37086.370000000003</v>
      </c>
      <c r="I314" s="20">
        <v>21998.9</v>
      </c>
      <c r="J314" s="20">
        <v>0</v>
      </c>
      <c r="K314" s="20">
        <v>59085.27</v>
      </c>
      <c r="L314" s="20">
        <v>236.55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59085.27</v>
      </c>
      <c r="S314" s="20">
        <v>68755.360000000001</v>
      </c>
      <c r="T314" s="20">
        <v>296.69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69052.05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22235.45</v>
      </c>
      <c r="AV314" s="20">
        <v>69052.05</v>
      </c>
      <c r="AW314" s="21">
        <v>101</v>
      </c>
      <c r="AX314" s="21">
        <v>300</v>
      </c>
      <c r="AY314" s="20">
        <v>256400</v>
      </c>
      <c r="AZ314" s="20">
        <v>60550.61</v>
      </c>
      <c r="BA314" s="22">
        <v>89.99</v>
      </c>
      <c r="BB314" s="22">
        <v>87.8122193533641</v>
      </c>
      <c r="BC314" s="22">
        <v>9.6</v>
      </c>
      <c r="BD314" s="22"/>
      <c r="BE314" s="18" t="s">
        <v>1580</v>
      </c>
      <c r="BF314" s="15"/>
      <c r="BG314" s="18" t="s">
        <v>573</v>
      </c>
      <c r="BH314" s="18" t="s">
        <v>612</v>
      </c>
      <c r="BI314" s="18" t="s">
        <v>613</v>
      </c>
      <c r="BJ314" s="18" t="s">
        <v>1579</v>
      </c>
      <c r="BK314" s="16" t="s">
        <v>1</v>
      </c>
      <c r="BL314" s="22">
        <v>462702.42155591998</v>
      </c>
      <c r="BM314" s="16" t="s">
        <v>36</v>
      </c>
      <c r="BN314" s="22"/>
      <c r="BO314" s="1">
        <v>39115</v>
      </c>
      <c r="BP314" s="1">
        <v>48240</v>
      </c>
      <c r="BQ314" s="14" t="s">
        <v>1460</v>
      </c>
      <c r="BR314" s="14" t="s">
        <v>1755</v>
      </c>
      <c r="BS314" s="14">
        <v>43867</v>
      </c>
      <c r="BT314" s="14">
        <v>44497</v>
      </c>
      <c r="BU314" s="22">
        <v>27430.44</v>
      </c>
      <c r="BV314" s="22">
        <v>54.89</v>
      </c>
      <c r="BW314" s="22">
        <v>0</v>
      </c>
    </row>
    <row r="315" spans="1:75" s="2" customFormat="1" ht="18.2" customHeight="1" x14ac:dyDescent="0.15">
      <c r="A315" s="6">
        <v>313</v>
      </c>
      <c r="B315" s="7" t="s">
        <v>38</v>
      </c>
      <c r="C315" s="7" t="s">
        <v>35</v>
      </c>
      <c r="D315" s="8">
        <v>45170</v>
      </c>
      <c r="E315" s="9" t="s">
        <v>157</v>
      </c>
      <c r="F315" s="10">
        <v>135</v>
      </c>
      <c r="G315" s="10">
        <v>134</v>
      </c>
      <c r="H315" s="11">
        <v>104049.7</v>
      </c>
      <c r="I315" s="11">
        <v>55688.6</v>
      </c>
      <c r="J315" s="11">
        <v>0</v>
      </c>
      <c r="K315" s="11">
        <v>159738.29999999999</v>
      </c>
      <c r="L315" s="11">
        <v>670.03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159738.29999999999</v>
      </c>
      <c r="S315" s="11">
        <v>143530.85999999999</v>
      </c>
      <c r="T315" s="11">
        <v>815.06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144345.92000000001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56358.63</v>
      </c>
      <c r="AV315" s="11">
        <v>144345.92000000001</v>
      </c>
      <c r="AW315" s="12">
        <v>101</v>
      </c>
      <c r="AX315" s="12">
        <v>300</v>
      </c>
      <c r="AY315" s="11">
        <v>782000</v>
      </c>
      <c r="AZ315" s="11">
        <v>171339.27</v>
      </c>
      <c r="BA315" s="13">
        <v>89.99</v>
      </c>
      <c r="BB315" s="13">
        <v>83.896993473825404</v>
      </c>
      <c r="BC315" s="13">
        <v>9.4</v>
      </c>
      <c r="BD315" s="13"/>
      <c r="BE315" s="9" t="s">
        <v>1580</v>
      </c>
      <c r="BF315" s="6"/>
      <c r="BG315" s="9" t="s">
        <v>580</v>
      </c>
      <c r="BH315" s="9" t="s">
        <v>600</v>
      </c>
      <c r="BI315" s="9" t="s">
        <v>716</v>
      </c>
      <c r="BJ315" s="9" t="s">
        <v>1579</v>
      </c>
      <c r="BK315" s="7" t="s">
        <v>1</v>
      </c>
      <c r="BL315" s="13">
        <v>1250925.9621768</v>
      </c>
      <c r="BM315" s="7" t="s">
        <v>36</v>
      </c>
      <c r="BN315" s="13"/>
      <c r="BO315" s="14">
        <v>39121</v>
      </c>
      <c r="BP315" s="14">
        <v>48246</v>
      </c>
      <c r="BQ315" s="14" t="s">
        <v>1466</v>
      </c>
      <c r="BR315" s="14" t="s">
        <v>1762</v>
      </c>
      <c r="BS315" s="14">
        <v>43262</v>
      </c>
      <c r="BT315" s="14">
        <v>43892</v>
      </c>
      <c r="BU315" s="13">
        <v>49451.89</v>
      </c>
      <c r="BV315" s="13">
        <v>65.61</v>
      </c>
      <c r="BW315" s="13">
        <v>0</v>
      </c>
    </row>
    <row r="316" spans="1:75" s="2" customFormat="1" ht="18.2" customHeight="1" x14ac:dyDescent="0.15">
      <c r="A316" s="15">
        <v>314</v>
      </c>
      <c r="B316" s="16" t="s">
        <v>38</v>
      </c>
      <c r="C316" s="16" t="s">
        <v>35</v>
      </c>
      <c r="D316" s="17">
        <v>45170</v>
      </c>
      <c r="E316" s="18" t="s">
        <v>481</v>
      </c>
      <c r="F316" s="19">
        <v>167</v>
      </c>
      <c r="G316" s="19">
        <v>166</v>
      </c>
      <c r="H316" s="20">
        <v>48071.67</v>
      </c>
      <c r="I316" s="20">
        <v>28488.38</v>
      </c>
      <c r="J316" s="20">
        <v>0</v>
      </c>
      <c r="K316" s="20">
        <v>76560.05</v>
      </c>
      <c r="L316" s="20">
        <v>308.08999999999997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76560.05</v>
      </c>
      <c r="S316" s="20">
        <v>86360.38</v>
      </c>
      <c r="T316" s="20">
        <v>380.57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86740.95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28796.47</v>
      </c>
      <c r="AV316" s="20">
        <v>86740.95</v>
      </c>
      <c r="AW316" s="21">
        <v>101</v>
      </c>
      <c r="AX316" s="21">
        <v>300</v>
      </c>
      <c r="AY316" s="20">
        <v>385000</v>
      </c>
      <c r="AZ316" s="20">
        <v>78821.64</v>
      </c>
      <c r="BA316" s="22">
        <v>90</v>
      </c>
      <c r="BB316" s="22">
        <v>87.417674892326502</v>
      </c>
      <c r="BC316" s="22">
        <v>9.5</v>
      </c>
      <c r="BD316" s="22"/>
      <c r="BE316" s="18" t="s">
        <v>1578</v>
      </c>
      <c r="BF316" s="15"/>
      <c r="BG316" s="18" t="s">
        <v>573</v>
      </c>
      <c r="BH316" s="18" t="s">
        <v>594</v>
      </c>
      <c r="BI316" s="18" t="s">
        <v>595</v>
      </c>
      <c r="BJ316" s="18" t="s">
        <v>1579</v>
      </c>
      <c r="BK316" s="16" t="s">
        <v>1</v>
      </c>
      <c r="BL316" s="22">
        <v>599549.10131479998</v>
      </c>
      <c r="BM316" s="16" t="s">
        <v>36</v>
      </c>
      <c r="BN316" s="22"/>
      <c r="BO316" s="1">
        <v>39122</v>
      </c>
      <c r="BP316" s="1">
        <v>48247</v>
      </c>
      <c r="BQ316" s="14" t="s">
        <v>1455</v>
      </c>
      <c r="BR316" s="14" t="s">
        <v>1758</v>
      </c>
      <c r="BS316" s="14">
        <v>43867</v>
      </c>
      <c r="BT316" s="14">
        <v>44497</v>
      </c>
      <c r="BU316" s="22">
        <v>32494.59</v>
      </c>
      <c r="BV316" s="22">
        <v>54.74</v>
      </c>
      <c r="BW316" s="22">
        <v>0</v>
      </c>
    </row>
    <row r="317" spans="1:75" s="2" customFormat="1" ht="18.2" customHeight="1" x14ac:dyDescent="0.15">
      <c r="A317" s="6">
        <v>315</v>
      </c>
      <c r="B317" s="7" t="s">
        <v>38</v>
      </c>
      <c r="C317" s="7" t="s">
        <v>35</v>
      </c>
      <c r="D317" s="8">
        <v>45170</v>
      </c>
      <c r="E317" s="9" t="s">
        <v>337</v>
      </c>
      <c r="F317" s="10">
        <v>10</v>
      </c>
      <c r="G317" s="10">
        <v>10</v>
      </c>
      <c r="H317" s="11">
        <v>0</v>
      </c>
      <c r="I317" s="11">
        <v>16430.169999999998</v>
      </c>
      <c r="J317" s="11">
        <v>0</v>
      </c>
      <c r="K317" s="11">
        <v>16430.169999999998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16430.169999999998</v>
      </c>
      <c r="S317" s="11">
        <v>631.44000000000005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631.44000000000005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16430.169999999998</v>
      </c>
      <c r="AV317" s="11">
        <v>631.44000000000005</v>
      </c>
      <c r="AW317" s="12">
        <v>210</v>
      </c>
      <c r="AX317" s="12">
        <v>300</v>
      </c>
      <c r="AY317" s="11">
        <v>813000</v>
      </c>
      <c r="AZ317" s="11">
        <v>191509.59</v>
      </c>
      <c r="BA317" s="13">
        <v>89.99</v>
      </c>
      <c r="BB317" s="13">
        <v>7.7205063114593901</v>
      </c>
      <c r="BC317" s="13">
        <v>9.4</v>
      </c>
      <c r="BD317" s="13"/>
      <c r="BE317" s="9" t="s">
        <v>1578</v>
      </c>
      <c r="BF317" s="6"/>
      <c r="BG317" s="9" t="s">
        <v>580</v>
      </c>
      <c r="BH317" s="9" t="s">
        <v>600</v>
      </c>
      <c r="BI317" s="9" t="s">
        <v>603</v>
      </c>
      <c r="BJ317" s="9" t="s">
        <v>1579</v>
      </c>
      <c r="BK317" s="7" t="s">
        <v>1</v>
      </c>
      <c r="BL317" s="13">
        <v>128666.23856632</v>
      </c>
      <c r="BM317" s="7" t="s">
        <v>36</v>
      </c>
      <c r="BN317" s="13"/>
      <c r="BO317" s="14">
        <v>39122</v>
      </c>
      <c r="BP317" s="14">
        <v>48247</v>
      </c>
      <c r="BQ317" s="14" t="s">
        <v>1482</v>
      </c>
      <c r="BR317" s="14" t="s">
        <v>1759</v>
      </c>
      <c r="BS317" s="14">
        <v>43867</v>
      </c>
      <c r="BT317" s="14">
        <v>44497</v>
      </c>
      <c r="BU317" s="13">
        <v>4069.3</v>
      </c>
      <c r="BV317" s="13">
        <v>0</v>
      </c>
      <c r="BW317" s="13">
        <v>0</v>
      </c>
    </row>
    <row r="318" spans="1:75" s="2" customFormat="1" ht="18.2" customHeight="1" x14ac:dyDescent="0.15">
      <c r="A318" s="15">
        <v>316</v>
      </c>
      <c r="B318" s="16" t="s">
        <v>38</v>
      </c>
      <c r="C318" s="16" t="s">
        <v>35</v>
      </c>
      <c r="D318" s="17">
        <v>45170</v>
      </c>
      <c r="E318" s="18" t="s">
        <v>1109</v>
      </c>
      <c r="F318" s="19">
        <v>76</v>
      </c>
      <c r="G318" s="19">
        <v>75</v>
      </c>
      <c r="H318" s="20">
        <v>37087.089999999997</v>
      </c>
      <c r="I318" s="20">
        <v>13435.02</v>
      </c>
      <c r="J318" s="20">
        <v>0</v>
      </c>
      <c r="K318" s="20">
        <v>50522.11</v>
      </c>
      <c r="L318" s="20">
        <v>236.61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50522.11</v>
      </c>
      <c r="S318" s="20">
        <v>27096.54</v>
      </c>
      <c r="T318" s="20">
        <v>296.7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27393.24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13671.63</v>
      </c>
      <c r="AV318" s="20">
        <v>27393.24</v>
      </c>
      <c r="AW318" s="21">
        <v>101</v>
      </c>
      <c r="AX318" s="21">
        <v>300</v>
      </c>
      <c r="AY318" s="20">
        <v>256800</v>
      </c>
      <c r="AZ318" s="20">
        <v>60557.66</v>
      </c>
      <c r="BA318" s="22">
        <v>90</v>
      </c>
      <c r="BB318" s="22">
        <v>75.085297219212194</v>
      </c>
      <c r="BC318" s="22">
        <v>9.6</v>
      </c>
      <c r="BD318" s="22"/>
      <c r="BE318" s="18" t="s">
        <v>1578</v>
      </c>
      <c r="BF318" s="15"/>
      <c r="BG318" s="18" t="s">
        <v>573</v>
      </c>
      <c r="BH318" s="18" t="s">
        <v>612</v>
      </c>
      <c r="BI318" s="18" t="s">
        <v>613</v>
      </c>
      <c r="BJ318" s="18" t="s">
        <v>1579</v>
      </c>
      <c r="BK318" s="16" t="s">
        <v>1</v>
      </c>
      <c r="BL318" s="22">
        <v>395643.49353256001</v>
      </c>
      <c r="BM318" s="16" t="s">
        <v>36</v>
      </c>
      <c r="BN318" s="22"/>
      <c r="BO318" s="1">
        <v>39122</v>
      </c>
      <c r="BP318" s="1">
        <v>48247</v>
      </c>
      <c r="BQ318" s="14" t="s">
        <v>1459</v>
      </c>
      <c r="BR318" s="14" t="s">
        <v>1747</v>
      </c>
      <c r="BS318" s="14" t="s">
        <v>1728</v>
      </c>
      <c r="BT318" s="14" t="s">
        <v>1728</v>
      </c>
      <c r="BU318" s="22">
        <v>12494.5</v>
      </c>
      <c r="BV318" s="22">
        <v>54.9</v>
      </c>
      <c r="BW318" s="22">
        <v>0</v>
      </c>
    </row>
    <row r="319" spans="1:75" s="2" customFormat="1" ht="18.2" customHeight="1" x14ac:dyDescent="0.15">
      <c r="A319" s="6">
        <v>317</v>
      </c>
      <c r="B319" s="7" t="s">
        <v>38</v>
      </c>
      <c r="C319" s="7" t="s">
        <v>35</v>
      </c>
      <c r="D319" s="8">
        <v>45170</v>
      </c>
      <c r="E319" s="9" t="s">
        <v>479</v>
      </c>
      <c r="F319" s="10">
        <v>169</v>
      </c>
      <c r="G319" s="10">
        <v>168</v>
      </c>
      <c r="H319" s="11">
        <v>122928.22</v>
      </c>
      <c r="I319" s="11">
        <v>74027.070000000007</v>
      </c>
      <c r="J319" s="11">
        <v>0</v>
      </c>
      <c r="K319" s="11">
        <v>196955.29</v>
      </c>
      <c r="L319" s="11">
        <v>791.63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196955.29</v>
      </c>
      <c r="S319" s="11">
        <v>222495.27</v>
      </c>
      <c r="T319" s="11">
        <v>962.94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223458.21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74818.7</v>
      </c>
      <c r="AV319" s="11">
        <v>223458.21</v>
      </c>
      <c r="AW319" s="12">
        <v>101</v>
      </c>
      <c r="AX319" s="12">
        <v>300</v>
      </c>
      <c r="AY319" s="11">
        <v>858420</v>
      </c>
      <c r="AZ319" s="11">
        <v>202429.54</v>
      </c>
      <c r="BA319" s="13">
        <v>90</v>
      </c>
      <c r="BB319" s="13">
        <v>87.566153141483198</v>
      </c>
      <c r="BC319" s="13">
        <v>9.4</v>
      </c>
      <c r="BD319" s="13"/>
      <c r="BE319" s="9" t="s">
        <v>1578</v>
      </c>
      <c r="BF319" s="6"/>
      <c r="BG319" s="9" t="s">
        <v>570</v>
      </c>
      <c r="BH319" s="9" t="s">
        <v>588</v>
      </c>
      <c r="BI319" s="9" t="s">
        <v>589</v>
      </c>
      <c r="BJ319" s="9" t="s">
        <v>1579</v>
      </c>
      <c r="BK319" s="7" t="s">
        <v>1</v>
      </c>
      <c r="BL319" s="13">
        <v>1542375.7836978401</v>
      </c>
      <c r="BM319" s="7" t="s">
        <v>36</v>
      </c>
      <c r="BN319" s="13"/>
      <c r="BO319" s="14">
        <v>39122</v>
      </c>
      <c r="BP319" s="14">
        <v>48247</v>
      </c>
      <c r="BQ319" s="14" t="s">
        <v>1843</v>
      </c>
      <c r="BR319" s="14" t="s">
        <v>1844</v>
      </c>
      <c r="BS319" s="14">
        <v>43867</v>
      </c>
      <c r="BT319" s="14">
        <v>44497</v>
      </c>
      <c r="BU319" s="13">
        <v>72129.42</v>
      </c>
      <c r="BV319" s="13">
        <v>77.52</v>
      </c>
      <c r="BW319" s="13">
        <v>0</v>
      </c>
    </row>
    <row r="320" spans="1:75" s="2" customFormat="1" ht="18.2" customHeight="1" x14ac:dyDescent="0.15">
      <c r="A320" s="15">
        <v>318</v>
      </c>
      <c r="B320" s="16" t="s">
        <v>38</v>
      </c>
      <c r="C320" s="16" t="s">
        <v>35</v>
      </c>
      <c r="D320" s="17">
        <v>45170</v>
      </c>
      <c r="E320" s="18" t="s">
        <v>436</v>
      </c>
      <c r="F320" s="19">
        <v>156</v>
      </c>
      <c r="G320" s="19">
        <v>155</v>
      </c>
      <c r="H320" s="20">
        <v>56277.46</v>
      </c>
      <c r="I320" s="20">
        <v>32247.32</v>
      </c>
      <c r="J320" s="20">
        <v>0</v>
      </c>
      <c r="K320" s="20">
        <v>88524.78</v>
      </c>
      <c r="L320" s="20">
        <v>360.71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88524.78</v>
      </c>
      <c r="S320" s="20">
        <v>93526.11</v>
      </c>
      <c r="T320" s="20">
        <v>445.53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93971.64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32608.03</v>
      </c>
      <c r="AV320" s="20">
        <v>93971.64</v>
      </c>
      <c r="AW320" s="21">
        <v>101</v>
      </c>
      <c r="AX320" s="21">
        <v>300</v>
      </c>
      <c r="AY320" s="20">
        <v>438000</v>
      </c>
      <c r="AZ320" s="20">
        <v>92279.02</v>
      </c>
      <c r="BA320" s="22">
        <v>89.99</v>
      </c>
      <c r="BB320" s="22">
        <v>86.328885506153</v>
      </c>
      <c r="BC320" s="22">
        <v>9.5</v>
      </c>
      <c r="BD320" s="22"/>
      <c r="BE320" s="18" t="s">
        <v>1580</v>
      </c>
      <c r="BF320" s="15"/>
      <c r="BG320" s="18" t="s">
        <v>573</v>
      </c>
      <c r="BH320" s="18" t="s">
        <v>614</v>
      </c>
      <c r="BI320" s="18" t="s">
        <v>620</v>
      </c>
      <c r="BJ320" s="18" t="s">
        <v>1579</v>
      </c>
      <c r="BK320" s="16" t="s">
        <v>1</v>
      </c>
      <c r="BL320" s="22">
        <v>693246.05055887997</v>
      </c>
      <c r="BM320" s="16" t="s">
        <v>36</v>
      </c>
      <c r="BN320" s="22"/>
      <c r="BO320" s="1">
        <v>39122</v>
      </c>
      <c r="BP320" s="1">
        <v>48250</v>
      </c>
      <c r="BQ320" s="14" t="s">
        <v>1460</v>
      </c>
      <c r="BR320" s="14" t="s">
        <v>1755</v>
      </c>
      <c r="BS320" s="14">
        <v>43867</v>
      </c>
      <c r="BT320" s="14">
        <v>44497</v>
      </c>
      <c r="BU320" s="22">
        <v>35869.620000000003</v>
      </c>
      <c r="BV320" s="22">
        <v>64.08</v>
      </c>
      <c r="BW320" s="22">
        <v>0</v>
      </c>
    </row>
    <row r="321" spans="1:75" s="2" customFormat="1" ht="18.2" customHeight="1" x14ac:dyDescent="0.15">
      <c r="A321" s="6">
        <v>319</v>
      </c>
      <c r="B321" s="7" t="s">
        <v>38</v>
      </c>
      <c r="C321" s="7" t="s">
        <v>35</v>
      </c>
      <c r="D321" s="8">
        <v>45170</v>
      </c>
      <c r="E321" s="9" t="s">
        <v>123</v>
      </c>
      <c r="F321" s="10">
        <v>165</v>
      </c>
      <c r="G321" s="10">
        <v>164</v>
      </c>
      <c r="H321" s="11">
        <v>36936.589999999997</v>
      </c>
      <c r="I321" s="11">
        <v>21543.91</v>
      </c>
      <c r="J321" s="11">
        <v>0</v>
      </c>
      <c r="K321" s="11">
        <v>58480.5</v>
      </c>
      <c r="L321" s="11">
        <v>235.63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58480.5</v>
      </c>
      <c r="S321" s="11">
        <v>66090.899999999994</v>
      </c>
      <c r="T321" s="11">
        <v>295.49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66386.39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21779.54</v>
      </c>
      <c r="AV321" s="11">
        <v>66386.39</v>
      </c>
      <c r="AW321" s="12">
        <v>101</v>
      </c>
      <c r="AX321" s="12">
        <v>300</v>
      </c>
      <c r="AY321" s="11">
        <v>256000</v>
      </c>
      <c r="AZ321" s="11">
        <v>60309.34</v>
      </c>
      <c r="BA321" s="13">
        <v>90</v>
      </c>
      <c r="BB321" s="13">
        <v>87.270810789837896</v>
      </c>
      <c r="BC321" s="13">
        <v>9.6</v>
      </c>
      <c r="BD321" s="13"/>
      <c r="BE321" s="9" t="s">
        <v>1578</v>
      </c>
      <c r="BF321" s="6"/>
      <c r="BG321" s="9" t="s">
        <v>573</v>
      </c>
      <c r="BH321" s="9" t="s">
        <v>710</v>
      </c>
      <c r="BI321" s="9" t="s">
        <v>711</v>
      </c>
      <c r="BJ321" s="9" t="s">
        <v>1579</v>
      </c>
      <c r="BK321" s="7" t="s">
        <v>1</v>
      </c>
      <c r="BL321" s="13">
        <v>457966.40962799999</v>
      </c>
      <c r="BM321" s="7" t="s">
        <v>36</v>
      </c>
      <c r="BN321" s="13"/>
      <c r="BO321" s="14">
        <v>39105</v>
      </c>
      <c r="BP321" s="14">
        <v>48254</v>
      </c>
      <c r="BQ321" s="14" t="s">
        <v>1502</v>
      </c>
      <c r="BR321" s="14" t="s">
        <v>1725</v>
      </c>
      <c r="BS321" s="14">
        <v>44232</v>
      </c>
      <c r="BT321" s="14">
        <v>44862</v>
      </c>
      <c r="BU321" s="13">
        <v>26597.98</v>
      </c>
      <c r="BV321" s="13">
        <v>54.67</v>
      </c>
      <c r="BW321" s="13">
        <v>0</v>
      </c>
    </row>
    <row r="322" spans="1:75" s="2" customFormat="1" ht="18.2" customHeight="1" x14ac:dyDescent="0.15">
      <c r="A322" s="15">
        <v>320</v>
      </c>
      <c r="B322" s="16" t="s">
        <v>38</v>
      </c>
      <c r="C322" s="16" t="s">
        <v>35</v>
      </c>
      <c r="D322" s="17">
        <v>45170</v>
      </c>
      <c r="E322" s="18" t="s">
        <v>441</v>
      </c>
      <c r="F322" s="19">
        <v>156</v>
      </c>
      <c r="G322" s="19">
        <v>155</v>
      </c>
      <c r="H322" s="20">
        <v>81775.02</v>
      </c>
      <c r="I322" s="20">
        <v>46858.35</v>
      </c>
      <c r="J322" s="20">
        <v>0</v>
      </c>
      <c r="K322" s="20">
        <v>128633.37</v>
      </c>
      <c r="L322" s="20">
        <v>524.14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128633.37</v>
      </c>
      <c r="S322" s="20">
        <v>135900.32</v>
      </c>
      <c r="T322" s="20">
        <v>647.39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136547.71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47382.49</v>
      </c>
      <c r="AV322" s="20">
        <v>136547.71</v>
      </c>
      <c r="AW322" s="21">
        <v>101</v>
      </c>
      <c r="AX322" s="21">
        <v>300</v>
      </c>
      <c r="AY322" s="20">
        <v>572000</v>
      </c>
      <c r="AZ322" s="20">
        <v>134088.57999999999</v>
      </c>
      <c r="BA322" s="22">
        <v>90</v>
      </c>
      <c r="BB322" s="22">
        <v>86.338473418094196</v>
      </c>
      <c r="BC322" s="22">
        <v>9.5</v>
      </c>
      <c r="BD322" s="22"/>
      <c r="BE322" s="18" t="s">
        <v>1578</v>
      </c>
      <c r="BF322" s="15"/>
      <c r="BG322" s="18" t="s">
        <v>580</v>
      </c>
      <c r="BH322" s="18" t="s">
        <v>600</v>
      </c>
      <c r="BI322" s="18" t="s">
        <v>603</v>
      </c>
      <c r="BJ322" s="18" t="s">
        <v>1579</v>
      </c>
      <c r="BK322" s="16" t="s">
        <v>1</v>
      </c>
      <c r="BL322" s="22">
        <v>1007340.26927352</v>
      </c>
      <c r="BM322" s="16" t="s">
        <v>36</v>
      </c>
      <c r="BN322" s="22"/>
      <c r="BO322" s="1">
        <v>39129</v>
      </c>
      <c r="BP322" s="1">
        <v>48254</v>
      </c>
      <c r="BQ322" s="14" t="s">
        <v>1463</v>
      </c>
      <c r="BR322" s="14" t="s">
        <v>1745</v>
      </c>
      <c r="BS322" s="14">
        <v>43867</v>
      </c>
      <c r="BT322" s="14">
        <v>44497</v>
      </c>
      <c r="BU322" s="22">
        <v>51566.69</v>
      </c>
      <c r="BV322" s="22">
        <v>93.12</v>
      </c>
      <c r="BW322" s="22">
        <v>0</v>
      </c>
    </row>
    <row r="323" spans="1:75" s="2" customFormat="1" ht="18.2" customHeight="1" x14ac:dyDescent="0.15">
      <c r="A323" s="6">
        <v>321</v>
      </c>
      <c r="B323" s="7" t="s">
        <v>38</v>
      </c>
      <c r="C323" s="7" t="s">
        <v>35</v>
      </c>
      <c r="D323" s="8">
        <v>45170</v>
      </c>
      <c r="E323" s="9" t="s">
        <v>1110</v>
      </c>
      <c r="F323" s="10">
        <v>0</v>
      </c>
      <c r="G323" s="10">
        <v>0</v>
      </c>
      <c r="H323" s="11">
        <v>23681.45</v>
      </c>
      <c r="I323" s="11">
        <v>0</v>
      </c>
      <c r="J323" s="11">
        <v>0</v>
      </c>
      <c r="K323" s="11">
        <v>23681.45</v>
      </c>
      <c r="L323" s="11">
        <v>154.65</v>
      </c>
      <c r="M323" s="11">
        <v>0</v>
      </c>
      <c r="N323" s="11">
        <v>0</v>
      </c>
      <c r="O323" s="11">
        <v>154.65</v>
      </c>
      <c r="P323" s="11">
        <v>0</v>
      </c>
      <c r="Q323" s="11">
        <v>0</v>
      </c>
      <c r="R323" s="11">
        <v>23526.799999999999</v>
      </c>
      <c r="S323" s="11">
        <v>0</v>
      </c>
      <c r="T323" s="11">
        <v>179.58</v>
      </c>
      <c r="U323" s="11">
        <v>0</v>
      </c>
      <c r="V323" s="11">
        <v>0</v>
      </c>
      <c r="W323" s="11">
        <v>179.58</v>
      </c>
      <c r="X323" s="11">
        <v>0</v>
      </c>
      <c r="Y323" s="11">
        <v>0</v>
      </c>
      <c r="Z323" s="11">
        <v>0</v>
      </c>
      <c r="AA323" s="11">
        <v>36.36</v>
      </c>
      <c r="AB323" s="11">
        <v>0</v>
      </c>
      <c r="AC323" s="11">
        <v>0</v>
      </c>
      <c r="AD323" s="11">
        <v>0</v>
      </c>
      <c r="AE323" s="11">
        <v>0</v>
      </c>
      <c r="AF323" s="11">
        <v>-22.49</v>
      </c>
      <c r="AG323" s="11">
        <v>18.53</v>
      </c>
      <c r="AH323" s="11">
        <v>55.27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4.84</v>
      </c>
      <c r="AQ323" s="11">
        <v>0</v>
      </c>
      <c r="AR323" s="11">
        <v>4.07</v>
      </c>
      <c r="AS323" s="11">
        <v>0</v>
      </c>
      <c r="AT323" s="11">
        <f t="shared" ref="AT323:AT386" si="5">AQ323-AR323-AS323+AP323+AO323+AN323+AL323+AI323+AH323+AG323+AF323+AA323+W323+V323+Q323+P323+O323+N323-J323</f>
        <v>422.67000000000007</v>
      </c>
      <c r="AU323" s="11">
        <v>0</v>
      </c>
      <c r="AV323" s="11">
        <v>0</v>
      </c>
      <c r="AW323" s="12">
        <v>101</v>
      </c>
      <c r="AX323" s="12">
        <v>300</v>
      </c>
      <c r="AY323" s="11">
        <v>251900</v>
      </c>
      <c r="AZ323" s="11">
        <v>39505.040000000001</v>
      </c>
      <c r="BA323" s="13">
        <v>60.64</v>
      </c>
      <c r="BB323" s="13">
        <v>36.1134972145326</v>
      </c>
      <c r="BC323" s="13">
        <v>9.1</v>
      </c>
      <c r="BD323" s="13"/>
      <c r="BE323" s="9" t="s">
        <v>1578</v>
      </c>
      <c r="BF323" s="6"/>
      <c r="BG323" s="9" t="s">
        <v>573</v>
      </c>
      <c r="BH323" s="9" t="s">
        <v>594</v>
      </c>
      <c r="BI323" s="9" t="s">
        <v>595</v>
      </c>
      <c r="BJ323" s="9" t="s">
        <v>3</v>
      </c>
      <c r="BK323" s="7" t="s">
        <v>1</v>
      </c>
      <c r="BL323" s="13">
        <v>184240.6293728</v>
      </c>
      <c r="BM323" s="7" t="s">
        <v>36</v>
      </c>
      <c r="BN323" s="13"/>
      <c r="BO323" s="14">
        <v>39133</v>
      </c>
      <c r="BP323" s="14">
        <v>48258</v>
      </c>
      <c r="BQ323" s="14" t="s">
        <v>1726</v>
      </c>
      <c r="BR323" s="14" t="s">
        <v>1748</v>
      </c>
      <c r="BS323" s="14" t="s">
        <v>1728</v>
      </c>
      <c r="BT323" s="14" t="s">
        <v>1728</v>
      </c>
      <c r="BU323" s="13">
        <v>0</v>
      </c>
      <c r="BV323" s="13">
        <v>36.36</v>
      </c>
      <c r="BW323" s="13">
        <v>0</v>
      </c>
    </row>
    <row r="324" spans="1:75" s="2" customFormat="1" ht="18.2" customHeight="1" x14ac:dyDescent="0.15">
      <c r="A324" s="15">
        <v>322</v>
      </c>
      <c r="B324" s="16" t="s">
        <v>38</v>
      </c>
      <c r="C324" s="16" t="s">
        <v>35</v>
      </c>
      <c r="D324" s="17">
        <v>45170</v>
      </c>
      <c r="E324" s="18" t="s">
        <v>164</v>
      </c>
      <c r="F324" s="19">
        <v>156</v>
      </c>
      <c r="G324" s="19">
        <v>155</v>
      </c>
      <c r="H324" s="20">
        <v>26886.6</v>
      </c>
      <c r="I324" s="20">
        <v>48470.5</v>
      </c>
      <c r="J324" s="20">
        <v>0</v>
      </c>
      <c r="K324" s="20">
        <v>75357.100000000006</v>
      </c>
      <c r="L324" s="20">
        <v>542.17999999999995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75357.100000000006</v>
      </c>
      <c r="S324" s="20">
        <v>69314.16</v>
      </c>
      <c r="T324" s="20">
        <v>212.85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69527.009999999995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49012.68</v>
      </c>
      <c r="AV324" s="20">
        <v>69527.009999999995</v>
      </c>
      <c r="AW324" s="21">
        <v>41</v>
      </c>
      <c r="AX324" s="21">
        <v>240</v>
      </c>
      <c r="AY324" s="20">
        <v>347100</v>
      </c>
      <c r="AZ324" s="20">
        <v>81000</v>
      </c>
      <c r="BA324" s="22">
        <v>90</v>
      </c>
      <c r="BB324" s="22">
        <v>83.7301111111111</v>
      </c>
      <c r="BC324" s="22">
        <v>9.5</v>
      </c>
      <c r="BD324" s="22"/>
      <c r="BE324" s="18" t="s">
        <v>1578</v>
      </c>
      <c r="BF324" s="15"/>
      <c r="BG324" s="18" t="s">
        <v>573</v>
      </c>
      <c r="BH324" s="18" t="s">
        <v>578</v>
      </c>
      <c r="BI324" s="18" t="s">
        <v>579</v>
      </c>
      <c r="BJ324" s="18" t="s">
        <v>1579</v>
      </c>
      <c r="BK324" s="16" t="s">
        <v>1</v>
      </c>
      <c r="BL324" s="22">
        <v>590128.6843816</v>
      </c>
      <c r="BM324" s="16" t="s">
        <v>36</v>
      </c>
      <c r="BN324" s="22"/>
      <c r="BO324" s="1">
        <v>39135</v>
      </c>
      <c r="BP324" s="1">
        <v>46435</v>
      </c>
      <c r="BQ324" s="14" t="s">
        <v>1460</v>
      </c>
      <c r="BR324" s="14" t="s">
        <v>1755</v>
      </c>
      <c r="BS324" s="14">
        <v>43867</v>
      </c>
      <c r="BT324" s="14">
        <v>44497</v>
      </c>
      <c r="BU324" s="22">
        <v>30170.99</v>
      </c>
      <c r="BV324" s="22">
        <v>53.62</v>
      </c>
      <c r="BW324" s="22">
        <v>0</v>
      </c>
    </row>
    <row r="325" spans="1:75" s="2" customFormat="1" ht="18.2" customHeight="1" x14ac:dyDescent="0.15">
      <c r="A325" s="6">
        <v>323</v>
      </c>
      <c r="B325" s="7" t="s">
        <v>38</v>
      </c>
      <c r="C325" s="7" t="s">
        <v>35</v>
      </c>
      <c r="D325" s="8">
        <v>45170</v>
      </c>
      <c r="E325" s="9" t="s">
        <v>156</v>
      </c>
      <c r="F325" s="10">
        <v>158</v>
      </c>
      <c r="G325" s="10">
        <v>157</v>
      </c>
      <c r="H325" s="11">
        <v>37607.410000000003</v>
      </c>
      <c r="I325" s="11">
        <v>21689.48</v>
      </c>
      <c r="J325" s="11">
        <v>0</v>
      </c>
      <c r="K325" s="11">
        <v>59296.89</v>
      </c>
      <c r="L325" s="11">
        <v>241.05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59296.89</v>
      </c>
      <c r="S325" s="11">
        <v>63437.77</v>
      </c>
      <c r="T325" s="11">
        <v>297.73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63735.5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21930.53</v>
      </c>
      <c r="AV325" s="11">
        <v>63735.5</v>
      </c>
      <c r="AW325" s="12">
        <v>101</v>
      </c>
      <c r="AX325" s="12">
        <v>300</v>
      </c>
      <c r="AY325" s="11">
        <v>262000</v>
      </c>
      <c r="AZ325" s="11">
        <v>61666.52</v>
      </c>
      <c r="BA325" s="13">
        <v>89.99</v>
      </c>
      <c r="BB325" s="13">
        <v>86.531997120966096</v>
      </c>
      <c r="BC325" s="13">
        <v>9.5</v>
      </c>
      <c r="BD325" s="13"/>
      <c r="BE325" s="9" t="s">
        <v>1578</v>
      </c>
      <c r="BF325" s="6"/>
      <c r="BG325" s="9" t="s">
        <v>570</v>
      </c>
      <c r="BH325" s="9" t="s">
        <v>571</v>
      </c>
      <c r="BI325" s="9" t="s">
        <v>572</v>
      </c>
      <c r="BJ325" s="9" t="s">
        <v>1579</v>
      </c>
      <c r="BK325" s="7" t="s">
        <v>1</v>
      </c>
      <c r="BL325" s="13">
        <v>464359.63809144002</v>
      </c>
      <c r="BM325" s="7" t="s">
        <v>36</v>
      </c>
      <c r="BN325" s="13"/>
      <c r="BO325" s="14">
        <v>39136</v>
      </c>
      <c r="BP325" s="14">
        <v>48261</v>
      </c>
      <c r="BQ325" s="14" t="s">
        <v>1460</v>
      </c>
      <c r="BR325" s="14" t="s">
        <v>1755</v>
      </c>
      <c r="BS325" s="14">
        <v>43867</v>
      </c>
      <c r="BT325" s="14">
        <v>44497</v>
      </c>
      <c r="BU325" s="13">
        <v>24014.32</v>
      </c>
      <c r="BV325" s="13">
        <v>42.82</v>
      </c>
      <c r="BW325" s="13">
        <v>0</v>
      </c>
    </row>
    <row r="326" spans="1:75" s="2" customFormat="1" ht="18.2" customHeight="1" x14ac:dyDescent="0.15">
      <c r="A326" s="15">
        <v>324</v>
      </c>
      <c r="B326" s="16" t="s">
        <v>38</v>
      </c>
      <c r="C326" s="16" t="s">
        <v>35</v>
      </c>
      <c r="D326" s="17">
        <v>45170</v>
      </c>
      <c r="E326" s="18" t="s">
        <v>476</v>
      </c>
      <c r="F326" s="19">
        <v>166</v>
      </c>
      <c r="G326" s="19">
        <v>165</v>
      </c>
      <c r="H326" s="20">
        <v>73165.16</v>
      </c>
      <c r="I326" s="20">
        <v>43234.45</v>
      </c>
      <c r="J326" s="20">
        <v>0</v>
      </c>
      <c r="K326" s="20">
        <v>116399.61</v>
      </c>
      <c r="L326" s="20">
        <v>468.93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116399.61</v>
      </c>
      <c r="S326" s="20">
        <v>130758.45</v>
      </c>
      <c r="T326" s="20">
        <v>579.22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131337.67000000001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43703.38</v>
      </c>
      <c r="AV326" s="20">
        <v>131337.67000000001</v>
      </c>
      <c r="AW326" s="21">
        <v>101</v>
      </c>
      <c r="AX326" s="21">
        <v>300</v>
      </c>
      <c r="AY326" s="20">
        <v>510000</v>
      </c>
      <c r="AZ326" s="20">
        <v>119967.48</v>
      </c>
      <c r="BA326" s="22">
        <v>89.99</v>
      </c>
      <c r="BB326" s="22">
        <v>87.313669536944502</v>
      </c>
      <c r="BC326" s="22">
        <v>9.5</v>
      </c>
      <c r="BD326" s="22"/>
      <c r="BE326" s="18" t="s">
        <v>1580</v>
      </c>
      <c r="BF326" s="15"/>
      <c r="BG326" s="18" t="s">
        <v>641</v>
      </c>
      <c r="BH326" s="18" t="s">
        <v>217</v>
      </c>
      <c r="BI326" s="18" t="s">
        <v>725</v>
      </c>
      <c r="BJ326" s="18" t="s">
        <v>1579</v>
      </c>
      <c r="BK326" s="16" t="s">
        <v>1</v>
      </c>
      <c r="BL326" s="22">
        <v>911536.52027255995</v>
      </c>
      <c r="BM326" s="16" t="s">
        <v>36</v>
      </c>
      <c r="BN326" s="22"/>
      <c r="BO326" s="1">
        <v>39141</v>
      </c>
      <c r="BP326" s="1">
        <v>48266</v>
      </c>
      <c r="BQ326" s="14" t="s">
        <v>1463</v>
      </c>
      <c r="BR326" s="14" t="s">
        <v>1745</v>
      </c>
      <c r="BS326" s="14">
        <v>44232</v>
      </c>
      <c r="BT326" s="14">
        <v>44862</v>
      </c>
      <c r="BU326" s="22">
        <v>48761.58</v>
      </c>
      <c r="BV326" s="22">
        <v>83.31</v>
      </c>
      <c r="BW326" s="22">
        <v>0</v>
      </c>
    </row>
    <row r="327" spans="1:75" s="2" customFormat="1" ht="18.2" customHeight="1" x14ac:dyDescent="0.15">
      <c r="A327" s="6">
        <v>325</v>
      </c>
      <c r="B327" s="7" t="s">
        <v>55</v>
      </c>
      <c r="C327" s="7" t="s">
        <v>35</v>
      </c>
      <c r="D327" s="8">
        <v>45170</v>
      </c>
      <c r="E327" s="9" t="s">
        <v>433</v>
      </c>
      <c r="F327" s="10">
        <v>125</v>
      </c>
      <c r="G327" s="10">
        <v>124</v>
      </c>
      <c r="H327" s="11">
        <v>82654.42</v>
      </c>
      <c r="I327" s="11">
        <v>68905.61</v>
      </c>
      <c r="J327" s="11">
        <v>0</v>
      </c>
      <c r="K327" s="11">
        <v>151560.03</v>
      </c>
      <c r="L327" s="11">
        <v>853.24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151560.03</v>
      </c>
      <c r="S327" s="11">
        <v>115668.14</v>
      </c>
      <c r="T327" s="11">
        <v>623.35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116291.49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69758.850000000006</v>
      </c>
      <c r="AV327" s="11">
        <v>116291.49</v>
      </c>
      <c r="AW327" s="12">
        <v>72</v>
      </c>
      <c r="AX327" s="12">
        <v>300</v>
      </c>
      <c r="AY327" s="11">
        <v>669400</v>
      </c>
      <c r="AZ327" s="11">
        <v>175236.87</v>
      </c>
      <c r="BA327" s="13">
        <v>90</v>
      </c>
      <c r="BB327" s="13">
        <v>77.839798782071398</v>
      </c>
      <c r="BC327" s="13">
        <v>9.0500000000000007</v>
      </c>
      <c r="BD327" s="13"/>
      <c r="BE327" s="9" t="s">
        <v>1580</v>
      </c>
      <c r="BF327" s="6"/>
      <c r="BG327" s="9" t="s">
        <v>591</v>
      </c>
      <c r="BH327" s="9" t="s">
        <v>726</v>
      </c>
      <c r="BI327" s="9" t="s">
        <v>727</v>
      </c>
      <c r="BJ327" s="9" t="s">
        <v>1579</v>
      </c>
      <c r="BK327" s="7" t="s">
        <v>1</v>
      </c>
      <c r="BL327" s="13">
        <v>1186881.1446928801</v>
      </c>
      <c r="BM327" s="7" t="s">
        <v>36</v>
      </c>
      <c r="BN327" s="13"/>
      <c r="BO327" s="14">
        <v>38238</v>
      </c>
      <c r="BP327" s="14">
        <v>47362</v>
      </c>
      <c r="BQ327" s="14" t="s">
        <v>1570</v>
      </c>
      <c r="BR327" s="14" t="s">
        <v>1781</v>
      </c>
      <c r="BS327" s="14">
        <v>43867</v>
      </c>
      <c r="BT327" s="14">
        <v>44497</v>
      </c>
      <c r="BU327" s="13">
        <v>47102.5</v>
      </c>
      <c r="BV327" s="13">
        <v>141.93</v>
      </c>
      <c r="BW327" s="13">
        <v>0</v>
      </c>
    </row>
    <row r="328" spans="1:75" s="2" customFormat="1" ht="18.2" customHeight="1" x14ac:dyDescent="0.15">
      <c r="A328" s="15">
        <v>326</v>
      </c>
      <c r="B328" s="16" t="s">
        <v>55</v>
      </c>
      <c r="C328" s="16" t="s">
        <v>35</v>
      </c>
      <c r="D328" s="17">
        <v>45170</v>
      </c>
      <c r="E328" s="18" t="s">
        <v>309</v>
      </c>
      <c r="F328" s="19">
        <v>134</v>
      </c>
      <c r="G328" s="19">
        <v>133</v>
      </c>
      <c r="H328" s="20">
        <v>34832.839999999997</v>
      </c>
      <c r="I328" s="20">
        <v>28766.94</v>
      </c>
      <c r="J328" s="20">
        <v>0</v>
      </c>
      <c r="K328" s="20">
        <v>63599.78</v>
      </c>
      <c r="L328" s="20">
        <v>348.44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63599.78</v>
      </c>
      <c r="S328" s="20">
        <v>54384.26</v>
      </c>
      <c r="T328" s="20">
        <v>274.60000000000002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54658.86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29115.38</v>
      </c>
      <c r="AV328" s="20">
        <v>54658.86</v>
      </c>
      <c r="AW328" s="21">
        <v>73</v>
      </c>
      <c r="AX328" s="21">
        <v>300</v>
      </c>
      <c r="AY328" s="20">
        <v>276000</v>
      </c>
      <c r="AZ328" s="20">
        <v>71538.789999999994</v>
      </c>
      <c r="BA328" s="22">
        <v>90</v>
      </c>
      <c r="BB328" s="22">
        <v>80.012259083498606</v>
      </c>
      <c r="BC328" s="22">
        <v>9.4600000000000009</v>
      </c>
      <c r="BD328" s="22"/>
      <c r="BE328" s="18" t="s">
        <v>1578</v>
      </c>
      <c r="BF328" s="15"/>
      <c r="BG328" s="18" t="s">
        <v>597</v>
      </c>
      <c r="BH328" s="18" t="s">
        <v>728</v>
      </c>
      <c r="BI328" s="18" t="s">
        <v>729</v>
      </c>
      <c r="BJ328" s="18" t="s">
        <v>1579</v>
      </c>
      <c r="BK328" s="16" t="s">
        <v>1</v>
      </c>
      <c r="BL328" s="22">
        <v>498055.98275888001</v>
      </c>
      <c r="BM328" s="16" t="s">
        <v>36</v>
      </c>
      <c r="BN328" s="22"/>
      <c r="BO328" s="1">
        <v>38261</v>
      </c>
      <c r="BP328" s="1">
        <v>47392</v>
      </c>
      <c r="BQ328" s="14" t="s">
        <v>1476</v>
      </c>
      <c r="BR328" s="14" t="s">
        <v>1741</v>
      </c>
      <c r="BS328" s="14">
        <v>44232</v>
      </c>
      <c r="BT328" s="14">
        <v>44862</v>
      </c>
      <c r="BU328" s="22">
        <v>17867.53</v>
      </c>
      <c r="BV328" s="22">
        <v>37.700000000000003</v>
      </c>
      <c r="BW328" s="22">
        <v>0</v>
      </c>
    </row>
    <row r="329" spans="1:75" s="2" customFormat="1" ht="18.2" customHeight="1" x14ac:dyDescent="0.15">
      <c r="A329" s="6">
        <v>327</v>
      </c>
      <c r="B329" s="7" t="s">
        <v>639</v>
      </c>
      <c r="C329" s="7" t="s">
        <v>35</v>
      </c>
      <c r="D329" s="8">
        <v>45170</v>
      </c>
      <c r="E329" s="9" t="s">
        <v>465</v>
      </c>
      <c r="F329" s="10">
        <v>115</v>
      </c>
      <c r="G329" s="10">
        <v>114</v>
      </c>
      <c r="H329" s="11">
        <v>58127.15</v>
      </c>
      <c r="I329" s="11">
        <v>40335.39</v>
      </c>
      <c r="J329" s="11">
        <v>0</v>
      </c>
      <c r="K329" s="11">
        <v>98462.54</v>
      </c>
      <c r="L329" s="11">
        <v>549.04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98462.54</v>
      </c>
      <c r="S329" s="11">
        <v>79122.009999999995</v>
      </c>
      <c r="T329" s="11">
        <v>489.72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79611.73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40884.43</v>
      </c>
      <c r="AV329" s="11">
        <v>79611.73</v>
      </c>
      <c r="AW329" s="12">
        <v>75</v>
      </c>
      <c r="AX329" s="12">
        <v>300</v>
      </c>
      <c r="AY329" s="11">
        <v>447300</v>
      </c>
      <c r="AZ329" s="11">
        <v>113343.99</v>
      </c>
      <c r="BA329" s="13">
        <v>90</v>
      </c>
      <c r="BB329" s="13">
        <v>78.183489040751098</v>
      </c>
      <c r="BC329" s="13">
        <v>10.11</v>
      </c>
      <c r="BD329" s="13"/>
      <c r="BE329" s="9" t="s">
        <v>1580</v>
      </c>
      <c r="BF329" s="6"/>
      <c r="BG329" s="9" t="s">
        <v>597</v>
      </c>
      <c r="BH329" s="9" t="s">
        <v>598</v>
      </c>
      <c r="BI329" s="9" t="s">
        <v>730</v>
      </c>
      <c r="BJ329" s="9" t="s">
        <v>1579</v>
      </c>
      <c r="BK329" s="7" t="s">
        <v>1</v>
      </c>
      <c r="BL329" s="13">
        <v>771069.60314383998</v>
      </c>
      <c r="BM329" s="7" t="s">
        <v>36</v>
      </c>
      <c r="BN329" s="13"/>
      <c r="BO329" s="14">
        <v>38334</v>
      </c>
      <c r="BP329" s="14">
        <v>47484</v>
      </c>
      <c r="BQ329" s="14" t="s">
        <v>1535</v>
      </c>
      <c r="BR329" s="14" t="s">
        <v>1778</v>
      </c>
      <c r="BS329" s="14">
        <v>44232</v>
      </c>
      <c r="BT329" s="14">
        <v>44862</v>
      </c>
      <c r="BU329" s="13">
        <v>14668</v>
      </c>
      <c r="BV329" s="13">
        <v>0</v>
      </c>
      <c r="BW329" s="13">
        <v>0</v>
      </c>
    </row>
    <row r="330" spans="1:75" s="2" customFormat="1" ht="18.2" customHeight="1" x14ac:dyDescent="0.15">
      <c r="A330" s="15">
        <v>328</v>
      </c>
      <c r="B330" s="16" t="s">
        <v>639</v>
      </c>
      <c r="C330" s="16" t="s">
        <v>35</v>
      </c>
      <c r="D330" s="17">
        <v>45170</v>
      </c>
      <c r="E330" s="18" t="s">
        <v>395</v>
      </c>
      <c r="F330" s="19">
        <v>174</v>
      </c>
      <c r="G330" s="19">
        <v>173</v>
      </c>
      <c r="H330" s="20">
        <v>45455.6</v>
      </c>
      <c r="I330" s="20">
        <v>39121.01</v>
      </c>
      <c r="J330" s="20">
        <v>0</v>
      </c>
      <c r="K330" s="20">
        <v>84576.61</v>
      </c>
      <c r="L330" s="20">
        <v>429.32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84576.61</v>
      </c>
      <c r="S330" s="20">
        <v>102215.71</v>
      </c>
      <c r="T330" s="20">
        <v>382.96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102598.67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39550.33</v>
      </c>
      <c r="AV330" s="20">
        <v>102598.67</v>
      </c>
      <c r="AW330" s="21">
        <v>75</v>
      </c>
      <c r="AX330" s="21">
        <v>300</v>
      </c>
      <c r="AY330" s="20">
        <v>349000</v>
      </c>
      <c r="AZ330" s="20">
        <v>88631.94</v>
      </c>
      <c r="BA330" s="22">
        <v>90</v>
      </c>
      <c r="BB330" s="22">
        <v>85.882074791548106</v>
      </c>
      <c r="BC330" s="22">
        <v>10.11</v>
      </c>
      <c r="BD330" s="22"/>
      <c r="BE330" s="18" t="s">
        <v>1578</v>
      </c>
      <c r="BF330" s="15"/>
      <c r="BG330" s="18" t="s">
        <v>597</v>
      </c>
      <c r="BH330" s="18" t="s">
        <v>598</v>
      </c>
      <c r="BI330" s="18" t="s">
        <v>730</v>
      </c>
      <c r="BJ330" s="18" t="s">
        <v>1579</v>
      </c>
      <c r="BK330" s="16" t="s">
        <v>1</v>
      </c>
      <c r="BL330" s="22">
        <v>662327.55226456001</v>
      </c>
      <c r="BM330" s="16" t="s">
        <v>36</v>
      </c>
      <c r="BN330" s="22"/>
      <c r="BO330" s="1">
        <v>38349</v>
      </c>
      <c r="BP330" s="1">
        <v>47484</v>
      </c>
      <c r="BQ330" s="14" t="s">
        <v>1463</v>
      </c>
      <c r="BR330" s="14" t="s">
        <v>1745</v>
      </c>
      <c r="BS330" s="14">
        <v>44232</v>
      </c>
      <c r="BT330" s="14">
        <v>44862</v>
      </c>
      <c r="BU330" s="22">
        <v>17304</v>
      </c>
      <c r="BV330" s="22">
        <v>0</v>
      </c>
      <c r="BW330" s="22">
        <v>0</v>
      </c>
    </row>
    <row r="331" spans="1:75" s="2" customFormat="1" ht="18.2" customHeight="1" x14ac:dyDescent="0.15">
      <c r="A331" s="6">
        <v>329</v>
      </c>
      <c r="B331" s="7" t="s">
        <v>639</v>
      </c>
      <c r="C331" s="7" t="s">
        <v>35</v>
      </c>
      <c r="D331" s="8">
        <v>45170</v>
      </c>
      <c r="E331" s="9" t="s">
        <v>88</v>
      </c>
      <c r="F331" s="10">
        <v>173</v>
      </c>
      <c r="G331" s="10">
        <v>172</v>
      </c>
      <c r="H331" s="11">
        <v>57773.18</v>
      </c>
      <c r="I331" s="11">
        <v>48624.55</v>
      </c>
      <c r="J331" s="11">
        <v>0</v>
      </c>
      <c r="K331" s="11">
        <v>106397.73</v>
      </c>
      <c r="L331" s="11">
        <v>529.97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106397.73</v>
      </c>
      <c r="S331" s="11">
        <v>125849.41</v>
      </c>
      <c r="T331" s="11">
        <v>478.55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126327.96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49154.52</v>
      </c>
      <c r="AV331" s="11">
        <v>126327.96</v>
      </c>
      <c r="AW331" s="12">
        <v>77</v>
      </c>
      <c r="AX331" s="12">
        <v>300</v>
      </c>
      <c r="AY331" s="11">
        <v>451000</v>
      </c>
      <c r="AZ331" s="11">
        <v>111503.28</v>
      </c>
      <c r="BA331" s="13">
        <v>90</v>
      </c>
      <c r="BB331" s="13">
        <v>85.879049477288902</v>
      </c>
      <c r="BC331" s="13">
        <v>9.94</v>
      </c>
      <c r="BD331" s="13"/>
      <c r="BE331" s="9" t="s">
        <v>1580</v>
      </c>
      <c r="BF331" s="6"/>
      <c r="BG331" s="9" t="s">
        <v>597</v>
      </c>
      <c r="BH331" s="9" t="s">
        <v>598</v>
      </c>
      <c r="BI331" s="9" t="s">
        <v>730</v>
      </c>
      <c r="BJ331" s="9" t="s">
        <v>1579</v>
      </c>
      <c r="BK331" s="7" t="s">
        <v>1</v>
      </c>
      <c r="BL331" s="13">
        <v>833210.83781208005</v>
      </c>
      <c r="BM331" s="7" t="s">
        <v>36</v>
      </c>
      <c r="BN331" s="13"/>
      <c r="BO331" s="14">
        <v>38408</v>
      </c>
      <c r="BP331" s="14">
        <v>47543</v>
      </c>
      <c r="BQ331" s="14" t="s">
        <v>1502</v>
      </c>
      <c r="BR331" s="14" t="s">
        <v>1725</v>
      </c>
      <c r="BS331" s="14">
        <v>44232</v>
      </c>
      <c r="BT331" s="14">
        <v>44862</v>
      </c>
      <c r="BU331" s="13">
        <v>21529.02</v>
      </c>
      <c r="BV331" s="13">
        <v>0</v>
      </c>
      <c r="BW331" s="13">
        <v>0</v>
      </c>
    </row>
    <row r="332" spans="1:75" s="2" customFormat="1" ht="18.2" customHeight="1" x14ac:dyDescent="0.15">
      <c r="A332" s="15">
        <v>330</v>
      </c>
      <c r="B332" s="16" t="s">
        <v>639</v>
      </c>
      <c r="C332" s="16" t="s">
        <v>35</v>
      </c>
      <c r="D332" s="17">
        <v>45170</v>
      </c>
      <c r="E332" s="18" t="s">
        <v>29</v>
      </c>
      <c r="F332" s="19">
        <v>68</v>
      </c>
      <c r="G332" s="19">
        <v>67</v>
      </c>
      <c r="H332" s="20">
        <v>62361.78</v>
      </c>
      <c r="I332" s="20">
        <v>28288.3</v>
      </c>
      <c r="J332" s="20">
        <v>0</v>
      </c>
      <c r="K332" s="20">
        <v>90650.08</v>
      </c>
      <c r="L332" s="20">
        <v>552.59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90650.08</v>
      </c>
      <c r="S332" s="20">
        <v>46022.43</v>
      </c>
      <c r="T332" s="20">
        <v>541.51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46563.94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28840.89</v>
      </c>
      <c r="AV332" s="20">
        <v>46563.94</v>
      </c>
      <c r="AW332" s="21">
        <v>78</v>
      </c>
      <c r="AX332" s="21">
        <v>300</v>
      </c>
      <c r="AY332" s="20">
        <v>528000</v>
      </c>
      <c r="AZ332" s="20">
        <v>116583.34</v>
      </c>
      <c r="BA332" s="22">
        <v>90</v>
      </c>
      <c r="BB332" s="22">
        <v>69.980043460755198</v>
      </c>
      <c r="BC332" s="22">
        <v>10.42</v>
      </c>
      <c r="BD332" s="22"/>
      <c r="BE332" s="18" t="s">
        <v>1580</v>
      </c>
      <c r="BF332" s="15"/>
      <c r="BG332" s="18" t="s">
        <v>597</v>
      </c>
      <c r="BH332" s="18" t="s">
        <v>598</v>
      </c>
      <c r="BI332" s="18" t="s">
        <v>730</v>
      </c>
      <c r="BJ332" s="18" t="s">
        <v>1579</v>
      </c>
      <c r="BK332" s="16" t="s">
        <v>1</v>
      </c>
      <c r="BL332" s="22">
        <v>709889.47888767999</v>
      </c>
      <c r="BM332" s="16" t="s">
        <v>36</v>
      </c>
      <c r="BN332" s="22"/>
      <c r="BO332" s="1">
        <v>38427</v>
      </c>
      <c r="BP332" s="1">
        <v>47574</v>
      </c>
      <c r="BQ332" s="14" t="s">
        <v>1482</v>
      </c>
      <c r="BR332" s="14" t="s">
        <v>1759</v>
      </c>
      <c r="BS332" s="14">
        <v>43867</v>
      </c>
      <c r="BT332" s="14">
        <v>44497</v>
      </c>
      <c r="BU332" s="22">
        <v>8931.7999999999993</v>
      </c>
      <c r="BV332" s="22">
        <v>0</v>
      </c>
      <c r="BW332" s="22">
        <v>0</v>
      </c>
    </row>
    <row r="333" spans="1:75" s="2" customFormat="1" ht="18.2" customHeight="1" x14ac:dyDescent="0.15">
      <c r="A333" s="6">
        <v>331</v>
      </c>
      <c r="B333" s="7" t="s">
        <v>639</v>
      </c>
      <c r="C333" s="7" t="s">
        <v>35</v>
      </c>
      <c r="D333" s="8">
        <v>45170</v>
      </c>
      <c r="E333" s="9" t="s">
        <v>13</v>
      </c>
      <c r="F333" s="10">
        <v>175</v>
      </c>
      <c r="G333" s="10">
        <v>174</v>
      </c>
      <c r="H333" s="11">
        <v>43271.87</v>
      </c>
      <c r="I333" s="11">
        <v>34437.65</v>
      </c>
      <c r="J333" s="11">
        <v>0</v>
      </c>
      <c r="K333" s="11">
        <v>77709.52</v>
      </c>
      <c r="L333" s="11">
        <v>383.5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77709.52</v>
      </c>
      <c r="S333" s="11">
        <v>98429.35</v>
      </c>
      <c r="T333" s="11">
        <v>375.74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98805.09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34821.15</v>
      </c>
      <c r="AV333" s="11">
        <v>98805.09</v>
      </c>
      <c r="AW333" s="12">
        <v>78</v>
      </c>
      <c r="AX333" s="12">
        <v>300</v>
      </c>
      <c r="AY333" s="11">
        <v>318000</v>
      </c>
      <c r="AZ333" s="11">
        <v>80901.37</v>
      </c>
      <c r="BA333" s="13">
        <v>90</v>
      </c>
      <c r="BB333" s="13">
        <v>86.449176324208096</v>
      </c>
      <c r="BC333" s="13">
        <v>10.42</v>
      </c>
      <c r="BD333" s="13"/>
      <c r="BE333" s="9" t="s">
        <v>1580</v>
      </c>
      <c r="BF333" s="6"/>
      <c r="BG333" s="9" t="s">
        <v>671</v>
      </c>
      <c r="BH333" s="9" t="s">
        <v>672</v>
      </c>
      <c r="BI333" s="9" t="s">
        <v>734</v>
      </c>
      <c r="BJ333" s="9" t="s">
        <v>1579</v>
      </c>
      <c r="BK333" s="7" t="s">
        <v>1</v>
      </c>
      <c r="BL333" s="13">
        <v>608550.71123391995</v>
      </c>
      <c r="BM333" s="7" t="s">
        <v>36</v>
      </c>
      <c r="BN333" s="13"/>
      <c r="BO333" s="14">
        <v>38439</v>
      </c>
      <c r="BP333" s="14">
        <v>47574</v>
      </c>
      <c r="BQ333" s="14" t="s">
        <v>1469</v>
      </c>
      <c r="BR333" s="14" t="s">
        <v>1749</v>
      </c>
      <c r="BS333" s="14">
        <v>43867</v>
      </c>
      <c r="BT333" s="14">
        <v>44497</v>
      </c>
      <c r="BU333" s="13">
        <v>16040.64</v>
      </c>
      <c r="BV333" s="13">
        <v>0</v>
      </c>
      <c r="BW333" s="13">
        <v>0</v>
      </c>
    </row>
    <row r="334" spans="1:75" s="2" customFormat="1" ht="18.2" customHeight="1" x14ac:dyDescent="0.15">
      <c r="A334" s="15">
        <v>332</v>
      </c>
      <c r="B334" s="16" t="s">
        <v>639</v>
      </c>
      <c r="C334" s="16" t="s">
        <v>35</v>
      </c>
      <c r="D334" s="17">
        <v>45170</v>
      </c>
      <c r="E334" s="18" t="s">
        <v>23</v>
      </c>
      <c r="F334" s="19">
        <v>163</v>
      </c>
      <c r="G334" s="19">
        <v>162</v>
      </c>
      <c r="H334" s="20">
        <v>43161.32</v>
      </c>
      <c r="I334" s="20">
        <v>33282.9</v>
      </c>
      <c r="J334" s="20">
        <v>0</v>
      </c>
      <c r="K334" s="20">
        <v>76444.22</v>
      </c>
      <c r="L334" s="20">
        <v>382.45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76444.22</v>
      </c>
      <c r="S334" s="20">
        <v>90145.59</v>
      </c>
      <c r="T334" s="20">
        <v>374.78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90520.37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33665.35</v>
      </c>
      <c r="AV334" s="20">
        <v>90520.37</v>
      </c>
      <c r="AW334" s="21">
        <v>78</v>
      </c>
      <c r="AX334" s="21">
        <v>300</v>
      </c>
      <c r="AY334" s="20">
        <v>318000</v>
      </c>
      <c r="AZ334" s="20">
        <v>80687.75</v>
      </c>
      <c r="BA334" s="22">
        <v>90</v>
      </c>
      <c r="BB334" s="22">
        <v>85.266720165080798</v>
      </c>
      <c r="BC334" s="22">
        <v>10.42</v>
      </c>
      <c r="BD334" s="22"/>
      <c r="BE334" s="18" t="s">
        <v>1580</v>
      </c>
      <c r="BF334" s="15"/>
      <c r="BG334" s="18" t="s">
        <v>671</v>
      </c>
      <c r="BH334" s="18" t="s">
        <v>672</v>
      </c>
      <c r="BI334" s="18" t="s">
        <v>686</v>
      </c>
      <c r="BJ334" s="18" t="s">
        <v>1579</v>
      </c>
      <c r="BK334" s="16" t="s">
        <v>1</v>
      </c>
      <c r="BL334" s="22">
        <v>598642.02546511998</v>
      </c>
      <c r="BM334" s="16" t="s">
        <v>36</v>
      </c>
      <c r="BN334" s="22"/>
      <c r="BO334" s="1">
        <v>38428</v>
      </c>
      <c r="BP334" s="1">
        <v>47574</v>
      </c>
      <c r="BQ334" s="14" t="s">
        <v>1464</v>
      </c>
      <c r="BR334" s="14" t="s">
        <v>1772</v>
      </c>
      <c r="BS334" s="14">
        <v>43262</v>
      </c>
      <c r="BT334" s="14">
        <v>43892</v>
      </c>
      <c r="BU334" s="22">
        <v>14909.24</v>
      </c>
      <c r="BV334" s="22">
        <v>0</v>
      </c>
      <c r="BW334" s="22">
        <v>0</v>
      </c>
    </row>
    <row r="335" spans="1:75" s="2" customFormat="1" ht="18.2" customHeight="1" x14ac:dyDescent="0.15">
      <c r="A335" s="6">
        <v>333</v>
      </c>
      <c r="B335" s="7" t="s">
        <v>639</v>
      </c>
      <c r="C335" s="7" t="s">
        <v>35</v>
      </c>
      <c r="D335" s="8">
        <v>45170</v>
      </c>
      <c r="E335" s="9" t="s">
        <v>380</v>
      </c>
      <c r="F335" s="10">
        <v>165</v>
      </c>
      <c r="G335" s="10">
        <v>164</v>
      </c>
      <c r="H335" s="11">
        <v>43859.92</v>
      </c>
      <c r="I335" s="11">
        <v>32469.18</v>
      </c>
      <c r="J335" s="11">
        <v>0</v>
      </c>
      <c r="K335" s="11">
        <v>76329.100000000006</v>
      </c>
      <c r="L335" s="11">
        <v>369.86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76329.100000000006</v>
      </c>
      <c r="S335" s="11">
        <v>91036.62</v>
      </c>
      <c r="T335" s="11">
        <v>378.66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91415.28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32839.040000000001</v>
      </c>
      <c r="AV335" s="11">
        <v>91415.28</v>
      </c>
      <c r="AW335" s="12">
        <v>81</v>
      </c>
      <c r="AX335" s="12">
        <v>300</v>
      </c>
      <c r="AY335" s="11">
        <v>318000</v>
      </c>
      <c r="AZ335" s="11">
        <v>80124.61</v>
      </c>
      <c r="BA335" s="13">
        <v>90</v>
      </c>
      <c r="BB335" s="13">
        <v>85.736691885302207</v>
      </c>
      <c r="BC335" s="13">
        <v>10.36</v>
      </c>
      <c r="BD335" s="13"/>
      <c r="BE335" s="9" t="s">
        <v>1580</v>
      </c>
      <c r="BF335" s="6"/>
      <c r="BG335" s="9" t="s">
        <v>671</v>
      </c>
      <c r="BH335" s="9" t="s">
        <v>672</v>
      </c>
      <c r="BI335" s="9" t="s">
        <v>734</v>
      </c>
      <c r="BJ335" s="9" t="s">
        <v>1579</v>
      </c>
      <c r="BK335" s="7" t="s">
        <v>1</v>
      </c>
      <c r="BL335" s="13">
        <v>597740.5096936</v>
      </c>
      <c r="BM335" s="7" t="s">
        <v>36</v>
      </c>
      <c r="BN335" s="13"/>
      <c r="BO335" s="14">
        <v>38509</v>
      </c>
      <c r="BP335" s="14">
        <v>47665</v>
      </c>
      <c r="BQ335" s="14" t="s">
        <v>1481</v>
      </c>
      <c r="BR335" s="14" t="s">
        <v>1766</v>
      </c>
      <c r="BS335" s="14">
        <v>44232</v>
      </c>
      <c r="BT335" s="14">
        <v>44862</v>
      </c>
      <c r="BU335" s="13">
        <v>14958.26</v>
      </c>
      <c r="BV335" s="13">
        <v>0</v>
      </c>
      <c r="BW335" s="13">
        <v>0</v>
      </c>
    </row>
    <row r="336" spans="1:75" s="2" customFormat="1" ht="18.2" customHeight="1" x14ac:dyDescent="0.15">
      <c r="A336" s="15">
        <v>334</v>
      </c>
      <c r="B336" s="16" t="s">
        <v>55</v>
      </c>
      <c r="C336" s="16" t="s">
        <v>35</v>
      </c>
      <c r="D336" s="17">
        <v>45170</v>
      </c>
      <c r="E336" s="18" t="s">
        <v>389</v>
      </c>
      <c r="F336" s="19">
        <v>173</v>
      </c>
      <c r="G336" s="19">
        <v>172</v>
      </c>
      <c r="H336" s="20">
        <v>59458.17</v>
      </c>
      <c r="I336" s="20">
        <v>56060.35</v>
      </c>
      <c r="J336" s="20">
        <v>0</v>
      </c>
      <c r="K336" s="20">
        <v>115518.52</v>
      </c>
      <c r="L336" s="20">
        <v>594.85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115518.52</v>
      </c>
      <c r="S336" s="20">
        <v>127938.99</v>
      </c>
      <c r="T336" s="20">
        <v>468.73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128407.72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56655.199999999997</v>
      </c>
      <c r="AV336" s="20">
        <v>128407.72</v>
      </c>
      <c r="AW336" s="21">
        <v>73</v>
      </c>
      <c r="AX336" s="21">
        <v>300</v>
      </c>
      <c r="AY336" s="20">
        <v>608300</v>
      </c>
      <c r="AZ336" s="20">
        <v>122121.8</v>
      </c>
      <c r="BA336" s="22">
        <v>88.95</v>
      </c>
      <c r="BB336" s="22">
        <v>84.140361131264001</v>
      </c>
      <c r="BC336" s="22">
        <v>9.4600000000000009</v>
      </c>
      <c r="BD336" s="22"/>
      <c r="BE336" s="18" t="s">
        <v>1580</v>
      </c>
      <c r="BF336" s="15"/>
      <c r="BG336" s="18" t="s">
        <v>647</v>
      </c>
      <c r="BH336" s="18" t="s">
        <v>732</v>
      </c>
      <c r="BI336" s="18" t="s">
        <v>736</v>
      </c>
      <c r="BJ336" s="18" t="s">
        <v>1579</v>
      </c>
      <c r="BK336" s="16" t="s">
        <v>1</v>
      </c>
      <c r="BL336" s="22">
        <v>904636.61989792006</v>
      </c>
      <c r="BM336" s="16" t="s">
        <v>36</v>
      </c>
      <c r="BN336" s="22"/>
      <c r="BO336" s="1">
        <v>38261</v>
      </c>
      <c r="BP336" s="1">
        <v>47392</v>
      </c>
      <c r="BQ336" s="14" t="s">
        <v>1457</v>
      </c>
      <c r="BR336" s="14" t="s">
        <v>1746</v>
      </c>
      <c r="BS336" s="14">
        <v>43867</v>
      </c>
      <c r="BT336" s="14">
        <v>44497</v>
      </c>
      <c r="BU336" s="22">
        <v>39124.11</v>
      </c>
      <c r="BV336" s="22">
        <v>64.36</v>
      </c>
      <c r="BW336" s="22">
        <v>0</v>
      </c>
    </row>
    <row r="337" spans="1:75" s="2" customFormat="1" ht="18.2" customHeight="1" x14ac:dyDescent="0.15">
      <c r="A337" s="6">
        <v>335</v>
      </c>
      <c r="B337" s="7" t="s">
        <v>55</v>
      </c>
      <c r="C337" s="7" t="s">
        <v>35</v>
      </c>
      <c r="D337" s="8">
        <v>45170</v>
      </c>
      <c r="E337" s="9" t="s">
        <v>330</v>
      </c>
      <c r="F337" s="10">
        <v>162</v>
      </c>
      <c r="G337" s="10">
        <v>161</v>
      </c>
      <c r="H337" s="11">
        <v>91577.27</v>
      </c>
      <c r="I337" s="11">
        <v>83648.59</v>
      </c>
      <c r="J337" s="11">
        <v>0</v>
      </c>
      <c r="K337" s="11">
        <v>175225.86</v>
      </c>
      <c r="L337" s="11">
        <v>916.19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175225.86</v>
      </c>
      <c r="S337" s="11">
        <v>181726.83</v>
      </c>
      <c r="T337" s="11">
        <v>721.93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182448.76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84564.78</v>
      </c>
      <c r="AV337" s="11">
        <v>182448.76</v>
      </c>
      <c r="AW337" s="12">
        <v>73</v>
      </c>
      <c r="AX337" s="12">
        <v>300</v>
      </c>
      <c r="AY337" s="11">
        <v>724099</v>
      </c>
      <c r="AZ337" s="11">
        <v>188091.4</v>
      </c>
      <c r="BA337" s="13">
        <v>90</v>
      </c>
      <c r="BB337" s="13">
        <v>83.843957777973898</v>
      </c>
      <c r="BC337" s="13">
        <v>9.4600000000000009</v>
      </c>
      <c r="BD337" s="13"/>
      <c r="BE337" s="9" t="s">
        <v>1580</v>
      </c>
      <c r="BF337" s="6"/>
      <c r="BG337" s="9" t="s">
        <v>580</v>
      </c>
      <c r="BH337" s="9" t="s">
        <v>600</v>
      </c>
      <c r="BI337" s="9" t="s">
        <v>667</v>
      </c>
      <c r="BJ337" s="9" t="s">
        <v>1579</v>
      </c>
      <c r="BK337" s="7" t="s">
        <v>1</v>
      </c>
      <c r="BL337" s="13">
        <v>1372210.53134256</v>
      </c>
      <c r="BM337" s="7" t="s">
        <v>36</v>
      </c>
      <c r="BN337" s="13"/>
      <c r="BO337" s="14">
        <v>38265</v>
      </c>
      <c r="BP337" s="14">
        <v>47392</v>
      </c>
      <c r="BQ337" s="14" t="s">
        <v>1548</v>
      </c>
      <c r="BR337" s="14" t="s">
        <v>1751</v>
      </c>
      <c r="BS337" s="14">
        <v>44232</v>
      </c>
      <c r="BT337" s="14">
        <v>44862</v>
      </c>
      <c r="BU337" s="13">
        <v>54669.53</v>
      </c>
      <c r="BV337" s="13">
        <v>86.13</v>
      </c>
      <c r="BW337" s="13">
        <v>0</v>
      </c>
    </row>
    <row r="338" spans="1:75" s="2" customFormat="1" ht="18.2" customHeight="1" x14ac:dyDescent="0.15">
      <c r="A338" s="15">
        <v>336</v>
      </c>
      <c r="B338" s="16" t="s">
        <v>55</v>
      </c>
      <c r="C338" s="16" t="s">
        <v>35</v>
      </c>
      <c r="D338" s="17">
        <v>45170</v>
      </c>
      <c r="E338" s="18" t="s">
        <v>417</v>
      </c>
      <c r="F338" s="19">
        <v>133</v>
      </c>
      <c r="G338" s="19">
        <v>132</v>
      </c>
      <c r="H338" s="20">
        <v>11076.44</v>
      </c>
      <c r="I338" s="20">
        <v>62401.57</v>
      </c>
      <c r="J338" s="20">
        <v>0</v>
      </c>
      <c r="K338" s="20">
        <v>73478.009999999995</v>
      </c>
      <c r="L338" s="20">
        <v>752.43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73478.009999999995</v>
      </c>
      <c r="S338" s="20">
        <v>49052.42</v>
      </c>
      <c r="T338" s="20">
        <v>85.57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49137.99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63154</v>
      </c>
      <c r="AV338" s="20">
        <v>49137.99</v>
      </c>
      <c r="AW338" s="21">
        <v>13</v>
      </c>
      <c r="AX338" s="21">
        <v>240</v>
      </c>
      <c r="AY338" s="20">
        <v>352000</v>
      </c>
      <c r="AZ338" s="20">
        <v>91368.13</v>
      </c>
      <c r="BA338" s="22">
        <v>90</v>
      </c>
      <c r="BB338" s="22">
        <v>72.3777634499031</v>
      </c>
      <c r="BC338" s="22">
        <v>9.27</v>
      </c>
      <c r="BD338" s="22"/>
      <c r="BE338" s="18" t="s">
        <v>1580</v>
      </c>
      <c r="BF338" s="15"/>
      <c r="BG338" s="18" t="s">
        <v>591</v>
      </c>
      <c r="BH338" s="18" t="s">
        <v>737</v>
      </c>
      <c r="BI338" s="18" t="s">
        <v>738</v>
      </c>
      <c r="BJ338" s="18" t="s">
        <v>1579</v>
      </c>
      <c r="BK338" s="16" t="s">
        <v>1</v>
      </c>
      <c r="BL338" s="22">
        <v>575413.35019896005</v>
      </c>
      <c r="BM338" s="16" t="s">
        <v>36</v>
      </c>
      <c r="BN338" s="22"/>
      <c r="BO338" s="1">
        <v>38267</v>
      </c>
      <c r="BP338" s="1">
        <v>45566</v>
      </c>
      <c r="BQ338" s="14" t="s">
        <v>1454</v>
      </c>
      <c r="BR338" s="14" t="s">
        <v>1763</v>
      </c>
      <c r="BS338" s="14">
        <v>44232</v>
      </c>
      <c r="BT338" s="14">
        <v>44862</v>
      </c>
      <c r="BU338" s="22">
        <v>23223.32</v>
      </c>
      <c r="BV338" s="22">
        <v>55.92</v>
      </c>
      <c r="BW338" s="22">
        <v>0</v>
      </c>
    </row>
    <row r="339" spans="1:75" s="2" customFormat="1" ht="18.2" customHeight="1" x14ac:dyDescent="0.15">
      <c r="A339" s="6">
        <v>337</v>
      </c>
      <c r="B339" s="7" t="s">
        <v>55</v>
      </c>
      <c r="C339" s="7" t="s">
        <v>35</v>
      </c>
      <c r="D339" s="8">
        <v>45170</v>
      </c>
      <c r="E339" s="9" t="s">
        <v>200</v>
      </c>
      <c r="F339" s="10">
        <v>176</v>
      </c>
      <c r="G339" s="10">
        <v>175</v>
      </c>
      <c r="H339" s="11">
        <v>30153.71</v>
      </c>
      <c r="I339" s="11">
        <v>28659.96</v>
      </c>
      <c r="J339" s="11">
        <v>0</v>
      </c>
      <c r="K339" s="11">
        <v>58813.67</v>
      </c>
      <c r="L339" s="11">
        <v>301.68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58813.67</v>
      </c>
      <c r="S339" s="11">
        <v>66272.679999999993</v>
      </c>
      <c r="T339" s="11">
        <v>237.71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66510.39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0</v>
      </c>
      <c r="AU339" s="11">
        <v>28961.64</v>
      </c>
      <c r="AV339" s="11">
        <v>66510.39</v>
      </c>
      <c r="AW339" s="12">
        <v>73</v>
      </c>
      <c r="AX339" s="12">
        <v>300</v>
      </c>
      <c r="AY339" s="11">
        <v>68799.78</v>
      </c>
      <c r="AZ339" s="11">
        <v>61933.5</v>
      </c>
      <c r="BA339" s="13">
        <v>90</v>
      </c>
      <c r="BB339" s="13">
        <v>85.466351812831505</v>
      </c>
      <c r="BC339" s="13">
        <v>9.4600000000000009</v>
      </c>
      <c r="BD339" s="13"/>
      <c r="BE339" s="9" t="s">
        <v>1578</v>
      </c>
      <c r="BF339" s="6"/>
      <c r="BG339" s="9" t="s">
        <v>591</v>
      </c>
      <c r="BH339" s="9" t="s">
        <v>687</v>
      </c>
      <c r="BI339" s="9" t="s">
        <v>742</v>
      </c>
      <c r="BJ339" s="9" t="s">
        <v>1579</v>
      </c>
      <c r="BK339" s="7" t="s">
        <v>1</v>
      </c>
      <c r="BL339" s="13">
        <v>460575.49588231998</v>
      </c>
      <c r="BM339" s="7" t="s">
        <v>36</v>
      </c>
      <c r="BN339" s="13"/>
      <c r="BO339" s="14">
        <v>38273</v>
      </c>
      <c r="BP339" s="14">
        <v>47392</v>
      </c>
      <c r="BQ339" s="14" t="s">
        <v>1461</v>
      </c>
      <c r="BR339" s="14" t="s">
        <v>1767</v>
      </c>
      <c r="BS339" s="14">
        <v>43262</v>
      </c>
      <c r="BT339" s="14">
        <v>43892</v>
      </c>
      <c r="BU339" s="13">
        <v>20174.53</v>
      </c>
      <c r="BV339" s="13">
        <v>32.64</v>
      </c>
      <c r="BW339" s="13">
        <v>0</v>
      </c>
    </row>
    <row r="340" spans="1:75" s="2" customFormat="1" ht="18.2" customHeight="1" x14ac:dyDescent="0.15">
      <c r="A340" s="15">
        <v>338</v>
      </c>
      <c r="B340" s="16" t="s">
        <v>55</v>
      </c>
      <c r="C340" s="16" t="s">
        <v>35</v>
      </c>
      <c r="D340" s="17">
        <v>45170</v>
      </c>
      <c r="E340" s="18" t="s">
        <v>1111</v>
      </c>
      <c r="F340" s="19">
        <v>0</v>
      </c>
      <c r="G340" s="19">
        <v>0</v>
      </c>
      <c r="H340" s="20">
        <v>12551.11</v>
      </c>
      <c r="I340" s="20">
        <v>0</v>
      </c>
      <c r="J340" s="20">
        <v>0</v>
      </c>
      <c r="K340" s="20">
        <v>12551.11</v>
      </c>
      <c r="L340" s="20">
        <v>510.38</v>
      </c>
      <c r="M340" s="20">
        <v>0</v>
      </c>
      <c r="N340" s="20">
        <v>0</v>
      </c>
      <c r="O340" s="20">
        <v>510.38</v>
      </c>
      <c r="P340" s="20">
        <v>0</v>
      </c>
      <c r="Q340" s="20">
        <v>0</v>
      </c>
      <c r="R340" s="20">
        <v>12040.73</v>
      </c>
      <c r="S340" s="20">
        <v>0</v>
      </c>
      <c r="T340" s="20">
        <v>98.94</v>
      </c>
      <c r="U340" s="20">
        <v>0</v>
      </c>
      <c r="V340" s="20">
        <v>0</v>
      </c>
      <c r="W340" s="20">
        <v>98.94</v>
      </c>
      <c r="X340" s="20">
        <v>0</v>
      </c>
      <c r="Y340" s="20">
        <v>0</v>
      </c>
      <c r="Z340" s="20">
        <v>0</v>
      </c>
      <c r="AA340" s="20">
        <v>36.880000000000003</v>
      </c>
      <c r="AB340" s="20">
        <v>0</v>
      </c>
      <c r="AC340" s="20">
        <v>0</v>
      </c>
      <c r="AD340" s="20">
        <v>0</v>
      </c>
      <c r="AE340" s="20">
        <v>0</v>
      </c>
      <c r="AF340" s="20">
        <v>-1.18</v>
      </c>
      <c r="AG340" s="20">
        <v>35.229999999999997</v>
      </c>
      <c r="AH340" s="20">
        <v>58.28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49.19</v>
      </c>
      <c r="AQ340" s="20">
        <v>0</v>
      </c>
      <c r="AR340" s="20">
        <v>85.39</v>
      </c>
      <c r="AS340" s="20">
        <v>0</v>
      </c>
      <c r="AT340" s="11">
        <f t="shared" si="5"/>
        <v>702.32999999999993</v>
      </c>
      <c r="AU340" s="20">
        <v>0</v>
      </c>
      <c r="AV340" s="20">
        <v>0</v>
      </c>
      <c r="AW340" s="21">
        <v>73</v>
      </c>
      <c r="AX340" s="21">
        <v>300</v>
      </c>
      <c r="AY340" s="20">
        <v>269999.99</v>
      </c>
      <c r="AZ340" s="20">
        <v>69963.31</v>
      </c>
      <c r="BA340" s="22">
        <v>90</v>
      </c>
      <c r="BB340" s="22">
        <v>15.489057050045201</v>
      </c>
      <c r="BC340" s="22">
        <v>9.4600000000000009</v>
      </c>
      <c r="BD340" s="22"/>
      <c r="BE340" s="18" t="s">
        <v>1580</v>
      </c>
      <c r="BF340" s="15"/>
      <c r="BG340" s="18" t="s">
        <v>597</v>
      </c>
      <c r="BH340" s="18" t="s">
        <v>743</v>
      </c>
      <c r="BI340" s="18" t="s">
        <v>744</v>
      </c>
      <c r="BJ340" s="18" t="s">
        <v>3</v>
      </c>
      <c r="BK340" s="16" t="s">
        <v>1</v>
      </c>
      <c r="BL340" s="22">
        <v>94292.112540079994</v>
      </c>
      <c r="BM340" s="16" t="s">
        <v>36</v>
      </c>
      <c r="BN340" s="22"/>
      <c r="BO340" s="1">
        <v>38274</v>
      </c>
      <c r="BP340" s="1">
        <v>47392</v>
      </c>
      <c r="BQ340" s="14" t="s">
        <v>1726</v>
      </c>
      <c r="BR340" s="14" t="s">
        <v>1748</v>
      </c>
      <c r="BS340" s="14" t="s">
        <v>1728</v>
      </c>
      <c r="BT340" s="14" t="s">
        <v>1728</v>
      </c>
      <c r="BU340" s="22">
        <v>0</v>
      </c>
      <c r="BV340" s="22">
        <v>36.880000000000003</v>
      </c>
      <c r="BW340" s="22">
        <v>0</v>
      </c>
    </row>
    <row r="341" spans="1:75" s="2" customFormat="1" ht="18.2" customHeight="1" x14ac:dyDescent="0.15">
      <c r="A341" s="6">
        <v>339</v>
      </c>
      <c r="B341" s="7" t="s">
        <v>55</v>
      </c>
      <c r="C341" s="7" t="s">
        <v>35</v>
      </c>
      <c r="D341" s="8">
        <v>45170</v>
      </c>
      <c r="E341" s="9" t="s">
        <v>1112</v>
      </c>
      <c r="F341" s="10">
        <v>0</v>
      </c>
      <c r="G341" s="10">
        <v>0</v>
      </c>
      <c r="H341" s="11">
        <v>55191.7</v>
      </c>
      <c r="I341" s="11">
        <v>0</v>
      </c>
      <c r="J341" s="11">
        <v>0</v>
      </c>
      <c r="K341" s="11">
        <v>55191.7</v>
      </c>
      <c r="L341" s="11">
        <v>552.15</v>
      </c>
      <c r="M341" s="11">
        <v>0</v>
      </c>
      <c r="N341" s="11">
        <v>0</v>
      </c>
      <c r="O341" s="11">
        <v>552.15</v>
      </c>
      <c r="P341" s="11">
        <v>0</v>
      </c>
      <c r="Q341" s="11">
        <v>0</v>
      </c>
      <c r="R341" s="11">
        <v>54639.55</v>
      </c>
      <c r="S341" s="11">
        <v>0</v>
      </c>
      <c r="T341" s="11">
        <v>435.09</v>
      </c>
      <c r="U341" s="11">
        <v>0</v>
      </c>
      <c r="V341" s="11">
        <v>0</v>
      </c>
      <c r="W341" s="11">
        <v>435.09</v>
      </c>
      <c r="X341" s="11">
        <v>0</v>
      </c>
      <c r="Y341" s="11">
        <v>0</v>
      </c>
      <c r="Z341" s="11">
        <v>0</v>
      </c>
      <c r="AA341" s="11">
        <v>51.87</v>
      </c>
      <c r="AB341" s="11">
        <v>0</v>
      </c>
      <c r="AC341" s="11">
        <v>0</v>
      </c>
      <c r="AD341" s="11">
        <v>0</v>
      </c>
      <c r="AE341" s="11">
        <v>0</v>
      </c>
      <c r="AF341" s="11">
        <v>-0.98</v>
      </c>
      <c r="AG341" s="11">
        <v>56.68</v>
      </c>
      <c r="AH341" s="11">
        <v>94.46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0.65</v>
      </c>
      <c r="AQ341" s="11">
        <v>0</v>
      </c>
      <c r="AR341" s="11">
        <v>0.43</v>
      </c>
      <c r="AS341" s="11">
        <v>0</v>
      </c>
      <c r="AT341" s="11">
        <f t="shared" si="5"/>
        <v>1189.4899999999998</v>
      </c>
      <c r="AU341" s="11">
        <v>0</v>
      </c>
      <c r="AV341" s="11">
        <v>0</v>
      </c>
      <c r="AW341" s="12">
        <v>73</v>
      </c>
      <c r="AX341" s="12">
        <v>300</v>
      </c>
      <c r="AY341" s="11">
        <v>439000</v>
      </c>
      <c r="AZ341" s="11">
        <v>113356.54</v>
      </c>
      <c r="BA341" s="13">
        <v>90</v>
      </c>
      <c r="BB341" s="13">
        <v>43.381347913406699</v>
      </c>
      <c r="BC341" s="13">
        <v>9.4600000000000009</v>
      </c>
      <c r="BD341" s="13"/>
      <c r="BE341" s="9" t="s">
        <v>1580</v>
      </c>
      <c r="BF341" s="6"/>
      <c r="BG341" s="9" t="s">
        <v>597</v>
      </c>
      <c r="BH341" s="9" t="s">
        <v>598</v>
      </c>
      <c r="BI341" s="9" t="s">
        <v>750</v>
      </c>
      <c r="BJ341" s="9" t="s">
        <v>3</v>
      </c>
      <c r="BK341" s="7" t="s">
        <v>1</v>
      </c>
      <c r="BL341" s="13">
        <v>427887.56144680001</v>
      </c>
      <c r="BM341" s="7" t="s">
        <v>36</v>
      </c>
      <c r="BN341" s="13"/>
      <c r="BO341" s="14">
        <v>38285</v>
      </c>
      <c r="BP341" s="14">
        <v>47392</v>
      </c>
      <c r="BQ341" s="14" t="s">
        <v>1726</v>
      </c>
      <c r="BR341" s="14" t="s">
        <v>1748</v>
      </c>
      <c r="BS341" s="14" t="s">
        <v>1728</v>
      </c>
      <c r="BT341" s="14" t="s">
        <v>1728</v>
      </c>
      <c r="BU341" s="13">
        <v>0</v>
      </c>
      <c r="BV341" s="13">
        <v>51.87</v>
      </c>
      <c r="BW341" s="13">
        <v>0</v>
      </c>
    </row>
    <row r="342" spans="1:75" s="2" customFormat="1" ht="18.2" customHeight="1" x14ac:dyDescent="0.15">
      <c r="A342" s="15">
        <v>340</v>
      </c>
      <c r="B342" s="16" t="s">
        <v>55</v>
      </c>
      <c r="C342" s="16" t="s">
        <v>35</v>
      </c>
      <c r="D342" s="17">
        <v>45170</v>
      </c>
      <c r="E342" s="18" t="s">
        <v>331</v>
      </c>
      <c r="F342" s="19">
        <v>149</v>
      </c>
      <c r="G342" s="19">
        <v>148</v>
      </c>
      <c r="H342" s="20">
        <v>52945.93</v>
      </c>
      <c r="I342" s="20">
        <v>46200.02</v>
      </c>
      <c r="J342" s="20">
        <v>0</v>
      </c>
      <c r="K342" s="20">
        <v>99145.95</v>
      </c>
      <c r="L342" s="20">
        <v>529.75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99145.95</v>
      </c>
      <c r="S342" s="20">
        <v>93998.46</v>
      </c>
      <c r="T342" s="20">
        <v>417.39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94415.85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0</v>
      </c>
      <c r="AU342" s="20">
        <v>46729.77</v>
      </c>
      <c r="AV342" s="20">
        <v>94415.85</v>
      </c>
      <c r="AW342" s="21">
        <v>73</v>
      </c>
      <c r="AX342" s="21">
        <v>300</v>
      </c>
      <c r="AY342" s="20">
        <v>420000</v>
      </c>
      <c r="AZ342" s="20">
        <v>108751.53</v>
      </c>
      <c r="BA342" s="22">
        <v>90</v>
      </c>
      <c r="BB342" s="22">
        <v>82.050666321660003</v>
      </c>
      <c r="BC342" s="22">
        <v>9.4600000000000009</v>
      </c>
      <c r="BD342" s="22"/>
      <c r="BE342" s="18" t="s">
        <v>1580</v>
      </c>
      <c r="BF342" s="15"/>
      <c r="BG342" s="18" t="s">
        <v>751</v>
      </c>
      <c r="BH342" s="18" t="s">
        <v>752</v>
      </c>
      <c r="BI342" s="18" t="s">
        <v>753</v>
      </c>
      <c r="BJ342" s="18" t="s">
        <v>1579</v>
      </c>
      <c r="BK342" s="16" t="s">
        <v>1</v>
      </c>
      <c r="BL342" s="22">
        <v>776421.45246119995</v>
      </c>
      <c r="BM342" s="16" t="s">
        <v>36</v>
      </c>
      <c r="BN342" s="22"/>
      <c r="BO342" s="1">
        <v>38351</v>
      </c>
      <c r="BP342" s="1">
        <v>47392</v>
      </c>
      <c r="BQ342" s="14" t="s">
        <v>1626</v>
      </c>
      <c r="BR342" s="14" t="s">
        <v>1780</v>
      </c>
      <c r="BS342" s="14">
        <v>44232</v>
      </c>
      <c r="BT342" s="14">
        <v>44862</v>
      </c>
      <c r="BU342" s="22">
        <v>30144.57</v>
      </c>
      <c r="BV342" s="22">
        <v>57.31</v>
      </c>
      <c r="BW342" s="22">
        <v>0</v>
      </c>
    </row>
    <row r="343" spans="1:75" s="2" customFormat="1" ht="18.2" customHeight="1" x14ac:dyDescent="0.15">
      <c r="A343" s="6">
        <v>341</v>
      </c>
      <c r="B343" s="7" t="s">
        <v>55</v>
      </c>
      <c r="C343" s="7" t="s">
        <v>35</v>
      </c>
      <c r="D343" s="8">
        <v>45170</v>
      </c>
      <c r="E343" s="9" t="s">
        <v>57</v>
      </c>
      <c r="F343" s="10">
        <v>159</v>
      </c>
      <c r="G343" s="10">
        <v>158</v>
      </c>
      <c r="H343" s="11">
        <v>90046.65</v>
      </c>
      <c r="I343" s="11">
        <v>81487.98</v>
      </c>
      <c r="J343" s="11">
        <v>0</v>
      </c>
      <c r="K343" s="11">
        <v>171534.63</v>
      </c>
      <c r="L343" s="11">
        <v>900.88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171534.63</v>
      </c>
      <c r="S343" s="11">
        <v>174621.26</v>
      </c>
      <c r="T343" s="11">
        <v>709.87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175331.13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82388.86</v>
      </c>
      <c r="AV343" s="11">
        <v>175331.13</v>
      </c>
      <c r="AW343" s="12">
        <v>73</v>
      </c>
      <c r="AX343" s="12">
        <v>300</v>
      </c>
      <c r="AY343" s="11">
        <v>714362</v>
      </c>
      <c r="AZ343" s="11">
        <v>184948.61</v>
      </c>
      <c r="BA343" s="13">
        <v>90</v>
      </c>
      <c r="BB343" s="13">
        <v>83.472466757117004</v>
      </c>
      <c r="BC343" s="13">
        <v>9.4600000000000009</v>
      </c>
      <c r="BD343" s="13"/>
      <c r="BE343" s="9" t="s">
        <v>1580</v>
      </c>
      <c r="BF343" s="6"/>
      <c r="BG343" s="9" t="s">
        <v>580</v>
      </c>
      <c r="BH343" s="9" t="s">
        <v>600</v>
      </c>
      <c r="BI343" s="9" t="s">
        <v>667</v>
      </c>
      <c r="BJ343" s="9" t="s">
        <v>1579</v>
      </c>
      <c r="BK343" s="7" t="s">
        <v>1</v>
      </c>
      <c r="BL343" s="13">
        <v>1343304.1548544799</v>
      </c>
      <c r="BM343" s="7" t="s">
        <v>36</v>
      </c>
      <c r="BN343" s="13"/>
      <c r="BO343" s="14">
        <v>38282</v>
      </c>
      <c r="BP343" s="14">
        <v>47392</v>
      </c>
      <c r="BQ343" s="14" t="s">
        <v>1475</v>
      </c>
      <c r="BR343" s="14" t="s">
        <v>1769</v>
      </c>
      <c r="BS343" s="14">
        <v>43867</v>
      </c>
      <c r="BT343" s="14">
        <v>44497</v>
      </c>
      <c r="BU343" s="13">
        <v>52685.3</v>
      </c>
      <c r="BV343" s="13">
        <v>84.69</v>
      </c>
      <c r="BW343" s="13">
        <v>0</v>
      </c>
    </row>
    <row r="344" spans="1:75" s="2" customFormat="1" ht="18.2" customHeight="1" x14ac:dyDescent="0.15">
      <c r="A344" s="15">
        <v>342</v>
      </c>
      <c r="B344" s="16" t="s">
        <v>55</v>
      </c>
      <c r="C344" s="16" t="s">
        <v>35</v>
      </c>
      <c r="D344" s="17">
        <v>45170</v>
      </c>
      <c r="E344" s="18" t="s">
        <v>1113</v>
      </c>
      <c r="F344" s="19">
        <v>0</v>
      </c>
      <c r="G344" s="19">
        <v>0</v>
      </c>
      <c r="H344" s="20">
        <v>28461.32</v>
      </c>
      <c r="I344" s="20">
        <v>0</v>
      </c>
      <c r="J344" s="20">
        <v>0</v>
      </c>
      <c r="K344" s="20">
        <v>28461.32</v>
      </c>
      <c r="L344" s="20">
        <v>445.92</v>
      </c>
      <c r="M344" s="20">
        <v>0</v>
      </c>
      <c r="N344" s="20">
        <v>0</v>
      </c>
      <c r="O344" s="20">
        <v>445.92</v>
      </c>
      <c r="P344" s="20">
        <v>0</v>
      </c>
      <c r="Q344" s="20">
        <v>0</v>
      </c>
      <c r="R344" s="20">
        <v>28015.4</v>
      </c>
      <c r="S344" s="20">
        <v>0</v>
      </c>
      <c r="T344" s="20">
        <v>222.47</v>
      </c>
      <c r="U344" s="20">
        <v>0</v>
      </c>
      <c r="V344" s="20">
        <v>0</v>
      </c>
      <c r="W344" s="20">
        <v>222.47</v>
      </c>
      <c r="X344" s="20">
        <v>0</v>
      </c>
      <c r="Y344" s="20">
        <v>0</v>
      </c>
      <c r="Z344" s="20">
        <v>0</v>
      </c>
      <c r="AA344" s="20">
        <v>45</v>
      </c>
      <c r="AB344" s="20">
        <v>0</v>
      </c>
      <c r="AC344" s="20">
        <v>0</v>
      </c>
      <c r="AD344" s="20">
        <v>0</v>
      </c>
      <c r="AE344" s="20">
        <v>0</v>
      </c>
      <c r="AF344" s="20">
        <v>1.97</v>
      </c>
      <c r="AG344" s="20">
        <v>38.89</v>
      </c>
      <c r="AH344" s="20">
        <v>64.36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54.33</v>
      </c>
      <c r="AQ344" s="20">
        <v>0</v>
      </c>
      <c r="AR344" s="20">
        <v>42.92</v>
      </c>
      <c r="AS344" s="20">
        <v>0</v>
      </c>
      <c r="AT344" s="11">
        <f t="shared" si="5"/>
        <v>830.02</v>
      </c>
      <c r="AU344" s="20">
        <v>0</v>
      </c>
      <c r="AV344" s="20">
        <v>0</v>
      </c>
      <c r="AW344" s="21">
        <v>74</v>
      </c>
      <c r="AX344" s="21">
        <v>300</v>
      </c>
      <c r="AY344" s="20">
        <v>305000</v>
      </c>
      <c r="AZ344" s="20">
        <v>77237.97</v>
      </c>
      <c r="BA344" s="22">
        <v>90</v>
      </c>
      <c r="BB344" s="22">
        <v>32.644384620673002</v>
      </c>
      <c r="BC344" s="22">
        <v>9.3800000000000008</v>
      </c>
      <c r="BD344" s="22"/>
      <c r="BE344" s="18" t="s">
        <v>1580</v>
      </c>
      <c r="BF344" s="15"/>
      <c r="BG344" s="18" t="s">
        <v>713</v>
      </c>
      <c r="BH344" s="18" t="s">
        <v>757</v>
      </c>
      <c r="BI344" s="18" t="s">
        <v>758</v>
      </c>
      <c r="BJ344" s="18" t="s">
        <v>3</v>
      </c>
      <c r="BK344" s="16" t="s">
        <v>1</v>
      </c>
      <c r="BL344" s="22">
        <v>219391.28687839999</v>
      </c>
      <c r="BM344" s="16" t="s">
        <v>36</v>
      </c>
      <c r="BN344" s="22"/>
      <c r="BO344" s="1">
        <v>38294</v>
      </c>
      <c r="BP344" s="1">
        <v>47423</v>
      </c>
      <c r="BQ344" s="14" t="s">
        <v>1726</v>
      </c>
      <c r="BR344" s="14" t="s">
        <v>1748</v>
      </c>
      <c r="BS344" s="14" t="s">
        <v>1728</v>
      </c>
      <c r="BT344" s="14" t="s">
        <v>1728</v>
      </c>
      <c r="BU344" s="22">
        <v>0</v>
      </c>
      <c r="BV344" s="22">
        <v>45</v>
      </c>
      <c r="BW344" s="22">
        <v>0</v>
      </c>
    </row>
    <row r="345" spans="1:75" s="2" customFormat="1" ht="18.2" customHeight="1" x14ac:dyDescent="0.15">
      <c r="A345" s="6">
        <v>343</v>
      </c>
      <c r="B345" s="7" t="s">
        <v>55</v>
      </c>
      <c r="C345" s="7" t="s">
        <v>35</v>
      </c>
      <c r="D345" s="8">
        <v>45170</v>
      </c>
      <c r="E345" s="9" t="s">
        <v>990</v>
      </c>
      <c r="F345" s="10">
        <v>0</v>
      </c>
      <c r="G345" s="10">
        <v>0</v>
      </c>
      <c r="H345" s="11">
        <v>42925.25</v>
      </c>
      <c r="I345" s="11">
        <v>0</v>
      </c>
      <c r="J345" s="11">
        <v>0</v>
      </c>
      <c r="K345" s="11">
        <v>42925.25</v>
      </c>
      <c r="L345" s="11">
        <v>423.07</v>
      </c>
      <c r="M345" s="11">
        <v>0</v>
      </c>
      <c r="N345" s="11">
        <v>0</v>
      </c>
      <c r="O345" s="11">
        <v>423.07</v>
      </c>
      <c r="P345" s="11">
        <v>0</v>
      </c>
      <c r="Q345" s="11">
        <v>0</v>
      </c>
      <c r="R345" s="11">
        <v>42502.18</v>
      </c>
      <c r="S345" s="11">
        <v>0</v>
      </c>
      <c r="T345" s="11">
        <v>335.53</v>
      </c>
      <c r="U345" s="11">
        <v>0</v>
      </c>
      <c r="V345" s="11">
        <v>0</v>
      </c>
      <c r="W345" s="11">
        <v>335.53</v>
      </c>
      <c r="X345" s="11">
        <v>0</v>
      </c>
      <c r="Y345" s="11">
        <v>0</v>
      </c>
      <c r="Z345" s="11">
        <v>0</v>
      </c>
      <c r="AA345" s="11">
        <v>51.06</v>
      </c>
      <c r="AB345" s="11">
        <v>0</v>
      </c>
      <c r="AC345" s="11">
        <v>0</v>
      </c>
      <c r="AD345" s="11">
        <v>0</v>
      </c>
      <c r="AE345" s="11">
        <v>0</v>
      </c>
      <c r="AF345" s="11">
        <v>3.95</v>
      </c>
      <c r="AG345" s="11">
        <v>44.14</v>
      </c>
      <c r="AH345" s="11">
        <v>73.06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2.11</v>
      </c>
      <c r="AQ345" s="11">
        <v>0</v>
      </c>
      <c r="AR345" s="11">
        <v>0.75</v>
      </c>
      <c r="AS345" s="11">
        <v>0</v>
      </c>
      <c r="AT345" s="11">
        <f t="shared" si="5"/>
        <v>932.17</v>
      </c>
      <c r="AU345" s="11">
        <v>0</v>
      </c>
      <c r="AV345" s="11">
        <v>0</v>
      </c>
      <c r="AW345" s="12">
        <v>74</v>
      </c>
      <c r="AX345" s="12">
        <v>300</v>
      </c>
      <c r="AY345" s="11">
        <v>340351.97</v>
      </c>
      <c r="AZ345" s="11">
        <v>87661.69</v>
      </c>
      <c r="BA345" s="13">
        <v>90</v>
      </c>
      <c r="BB345" s="13">
        <v>43.635893855115</v>
      </c>
      <c r="BC345" s="13">
        <v>9.3800000000000008</v>
      </c>
      <c r="BD345" s="13"/>
      <c r="BE345" s="9" t="s">
        <v>1580</v>
      </c>
      <c r="BF345" s="6"/>
      <c r="BG345" s="9" t="s">
        <v>573</v>
      </c>
      <c r="BH345" s="9" t="s">
        <v>761</v>
      </c>
      <c r="BI345" s="9" t="s">
        <v>762</v>
      </c>
      <c r="BJ345" s="9" t="s">
        <v>3</v>
      </c>
      <c r="BK345" s="7" t="s">
        <v>1</v>
      </c>
      <c r="BL345" s="13">
        <v>332838.65178928</v>
      </c>
      <c r="BM345" s="7" t="s">
        <v>36</v>
      </c>
      <c r="BN345" s="13"/>
      <c r="BO345" s="14">
        <v>38330</v>
      </c>
      <c r="BP345" s="14">
        <v>47423</v>
      </c>
      <c r="BQ345" s="14" t="s">
        <v>1455</v>
      </c>
      <c r="BR345" s="14" t="s">
        <v>1758</v>
      </c>
      <c r="BS345" s="14" t="s">
        <v>1728</v>
      </c>
      <c r="BT345" s="14" t="s">
        <v>1728</v>
      </c>
      <c r="BU345" s="13">
        <v>0</v>
      </c>
      <c r="BV345" s="13">
        <v>51.06</v>
      </c>
      <c r="BW345" s="13">
        <v>0</v>
      </c>
    </row>
    <row r="346" spans="1:75" s="2" customFormat="1" ht="18.2" customHeight="1" x14ac:dyDescent="0.15">
      <c r="A346" s="15">
        <v>344</v>
      </c>
      <c r="B346" s="16" t="s">
        <v>639</v>
      </c>
      <c r="C346" s="16" t="s">
        <v>35</v>
      </c>
      <c r="D346" s="17">
        <v>45170</v>
      </c>
      <c r="E346" s="18" t="s">
        <v>378</v>
      </c>
      <c r="F346" s="19">
        <v>164</v>
      </c>
      <c r="G346" s="19">
        <v>163</v>
      </c>
      <c r="H346" s="20">
        <v>40573.96</v>
      </c>
      <c r="I346" s="20">
        <v>33991.800000000003</v>
      </c>
      <c r="J346" s="20">
        <v>0</v>
      </c>
      <c r="K346" s="20">
        <v>74565.759999999995</v>
      </c>
      <c r="L346" s="20">
        <v>383.17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74565.759999999995</v>
      </c>
      <c r="S346" s="20">
        <v>84909.84</v>
      </c>
      <c r="T346" s="20">
        <v>341.84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85251.68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34374.97</v>
      </c>
      <c r="AV346" s="20">
        <v>85251.68</v>
      </c>
      <c r="AW346" s="21">
        <v>75</v>
      </c>
      <c r="AX346" s="21">
        <v>300</v>
      </c>
      <c r="AY346" s="20">
        <v>310000</v>
      </c>
      <c r="AZ346" s="20">
        <v>79109.789999999994</v>
      </c>
      <c r="BA346" s="22">
        <v>90</v>
      </c>
      <c r="BB346" s="22">
        <v>84.830441339814001</v>
      </c>
      <c r="BC346" s="22">
        <v>10.11</v>
      </c>
      <c r="BD346" s="22"/>
      <c r="BE346" s="18" t="s">
        <v>1580</v>
      </c>
      <c r="BF346" s="15"/>
      <c r="BG346" s="18" t="s">
        <v>671</v>
      </c>
      <c r="BH346" s="18" t="s">
        <v>672</v>
      </c>
      <c r="BI346" s="18" t="s">
        <v>763</v>
      </c>
      <c r="BJ346" s="18" t="s">
        <v>1579</v>
      </c>
      <c r="BK346" s="16" t="s">
        <v>1</v>
      </c>
      <c r="BL346" s="22">
        <v>583931.62487296003</v>
      </c>
      <c r="BM346" s="16" t="s">
        <v>36</v>
      </c>
      <c r="BN346" s="22"/>
      <c r="BO346" s="1">
        <v>38337</v>
      </c>
      <c r="BP346" s="1">
        <v>47484</v>
      </c>
      <c r="BQ346" s="14" t="s">
        <v>1459</v>
      </c>
      <c r="BR346" s="14" t="s">
        <v>1747</v>
      </c>
      <c r="BS346" s="14">
        <v>44232</v>
      </c>
      <c r="BT346" s="14">
        <v>44862</v>
      </c>
      <c r="BU346" s="22">
        <v>14561.25</v>
      </c>
      <c r="BV346" s="22">
        <v>0</v>
      </c>
      <c r="BW346" s="22">
        <v>0</v>
      </c>
    </row>
    <row r="347" spans="1:75" s="2" customFormat="1" ht="18.2" customHeight="1" x14ac:dyDescent="0.15">
      <c r="A347" s="6">
        <v>345</v>
      </c>
      <c r="B347" s="7" t="s">
        <v>639</v>
      </c>
      <c r="C347" s="7" t="s">
        <v>35</v>
      </c>
      <c r="D347" s="8">
        <v>45170</v>
      </c>
      <c r="E347" s="9" t="s">
        <v>491</v>
      </c>
      <c r="F347" s="10">
        <v>119</v>
      </c>
      <c r="G347" s="10">
        <v>118</v>
      </c>
      <c r="H347" s="11">
        <v>82668.19</v>
      </c>
      <c r="I347" s="11">
        <v>48626.239999999998</v>
      </c>
      <c r="J347" s="11">
        <v>0</v>
      </c>
      <c r="K347" s="11">
        <v>131294.43</v>
      </c>
      <c r="L347" s="11">
        <v>609.5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131294.43</v>
      </c>
      <c r="S347" s="11">
        <v>93870.03</v>
      </c>
      <c r="T347" s="11">
        <v>594.52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94464.55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49235.74</v>
      </c>
      <c r="AV347" s="11">
        <v>94464.55</v>
      </c>
      <c r="AW347" s="12">
        <v>94</v>
      </c>
      <c r="AX347" s="12">
        <v>300</v>
      </c>
      <c r="AY347" s="11">
        <v>777000</v>
      </c>
      <c r="AZ347" s="11">
        <v>147913.26</v>
      </c>
      <c r="BA347" s="13">
        <v>70</v>
      </c>
      <c r="BB347" s="13">
        <v>62.135133117882702</v>
      </c>
      <c r="BC347" s="13">
        <v>8.6300000000000008</v>
      </c>
      <c r="BD347" s="13"/>
      <c r="BE347" s="9" t="s">
        <v>1580</v>
      </c>
      <c r="BF347" s="6"/>
      <c r="BG347" s="9" t="s">
        <v>671</v>
      </c>
      <c r="BH347" s="9" t="s">
        <v>672</v>
      </c>
      <c r="BI347" s="9" t="s">
        <v>764</v>
      </c>
      <c r="BJ347" s="9" t="s">
        <v>1579</v>
      </c>
      <c r="BK347" s="7" t="s">
        <v>1</v>
      </c>
      <c r="BL347" s="13">
        <v>1028179.28559528</v>
      </c>
      <c r="BM347" s="7" t="s">
        <v>36</v>
      </c>
      <c r="BN347" s="13"/>
      <c r="BO347" s="14">
        <v>38916</v>
      </c>
      <c r="BP347" s="14">
        <v>48061</v>
      </c>
      <c r="BQ347" s="14" t="s">
        <v>1860</v>
      </c>
      <c r="BR347" s="14" t="s">
        <v>1861</v>
      </c>
      <c r="BS347" s="14">
        <v>44232</v>
      </c>
      <c r="BT347" s="14">
        <v>44862</v>
      </c>
      <c r="BU347" s="13">
        <v>18735.36</v>
      </c>
      <c r="BV347" s="13">
        <v>0</v>
      </c>
      <c r="BW347" s="13">
        <v>0</v>
      </c>
    </row>
    <row r="348" spans="1:75" s="2" customFormat="1" ht="18.2" customHeight="1" x14ac:dyDescent="0.15">
      <c r="A348" s="15">
        <v>346</v>
      </c>
      <c r="B348" s="16" t="s">
        <v>639</v>
      </c>
      <c r="C348" s="16" t="s">
        <v>35</v>
      </c>
      <c r="D348" s="17">
        <v>45170</v>
      </c>
      <c r="E348" s="18" t="s">
        <v>1114</v>
      </c>
      <c r="F348" s="19">
        <v>0</v>
      </c>
      <c r="G348" s="19">
        <v>0</v>
      </c>
      <c r="H348" s="20">
        <v>22131.78</v>
      </c>
      <c r="I348" s="20">
        <v>0</v>
      </c>
      <c r="J348" s="20">
        <v>0</v>
      </c>
      <c r="K348" s="20">
        <v>22131.78</v>
      </c>
      <c r="L348" s="20">
        <v>199.33</v>
      </c>
      <c r="M348" s="20">
        <v>0</v>
      </c>
      <c r="N348" s="20">
        <v>0</v>
      </c>
      <c r="O348" s="20">
        <v>199.33</v>
      </c>
      <c r="P348" s="20">
        <v>0</v>
      </c>
      <c r="Q348" s="20">
        <v>0</v>
      </c>
      <c r="R348" s="20">
        <v>21932.45</v>
      </c>
      <c r="S348" s="20">
        <v>0</v>
      </c>
      <c r="T348" s="20">
        <v>128</v>
      </c>
      <c r="U348" s="20">
        <v>0</v>
      </c>
      <c r="V348" s="20">
        <v>0</v>
      </c>
      <c r="W348" s="20">
        <v>128</v>
      </c>
      <c r="X348" s="20">
        <v>0</v>
      </c>
      <c r="Y348" s="20">
        <v>0</v>
      </c>
      <c r="Z348" s="20">
        <v>0</v>
      </c>
      <c r="AA348" s="20">
        <v>65</v>
      </c>
      <c r="AB348" s="20">
        <v>0</v>
      </c>
      <c r="AC348" s="20">
        <v>0</v>
      </c>
      <c r="AD348" s="20">
        <v>0</v>
      </c>
      <c r="AE348" s="20">
        <v>0</v>
      </c>
      <c r="AF348" s="20">
        <v>-30.25</v>
      </c>
      <c r="AG348" s="20">
        <v>43.16</v>
      </c>
      <c r="AH348" s="20">
        <v>24.57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1.32</v>
      </c>
      <c r="AQ348" s="20">
        <v>0</v>
      </c>
      <c r="AR348" s="20">
        <v>3.35</v>
      </c>
      <c r="AS348" s="20">
        <v>0</v>
      </c>
      <c r="AT348" s="11">
        <f t="shared" si="5"/>
        <v>427.78</v>
      </c>
      <c r="AU348" s="20">
        <v>0</v>
      </c>
      <c r="AV348" s="20">
        <v>0</v>
      </c>
      <c r="AW348" s="21">
        <v>85</v>
      </c>
      <c r="AX348" s="21">
        <v>360</v>
      </c>
      <c r="AY348" s="20">
        <v>157252.98000000001</v>
      </c>
      <c r="AZ348" s="20">
        <v>49500</v>
      </c>
      <c r="BA348" s="22">
        <v>90</v>
      </c>
      <c r="BB348" s="22">
        <v>39.877181818181803</v>
      </c>
      <c r="BC348" s="22">
        <v>6.94</v>
      </c>
      <c r="BD348" s="22"/>
      <c r="BE348" s="18" t="s">
        <v>1580</v>
      </c>
      <c r="BF348" s="15"/>
      <c r="BG348" s="18" t="s">
        <v>682</v>
      </c>
      <c r="BH348" s="18" t="s">
        <v>683</v>
      </c>
      <c r="BI348" s="18" t="s">
        <v>684</v>
      </c>
      <c r="BJ348" s="18" t="s">
        <v>3</v>
      </c>
      <c r="BK348" s="16" t="s">
        <v>1</v>
      </c>
      <c r="BL348" s="22">
        <v>171755.12146520001</v>
      </c>
      <c r="BM348" s="16" t="s">
        <v>36</v>
      </c>
      <c r="BN348" s="22"/>
      <c r="BO348" s="1">
        <v>36829</v>
      </c>
      <c r="BP348" s="1">
        <v>47788</v>
      </c>
      <c r="BQ348" s="14" t="s">
        <v>1455</v>
      </c>
      <c r="BR348" s="14" t="s">
        <v>1758</v>
      </c>
      <c r="BS348" s="14" t="s">
        <v>1728</v>
      </c>
      <c r="BT348" s="14" t="s">
        <v>1728</v>
      </c>
      <c r="BU348" s="22">
        <v>0</v>
      </c>
      <c r="BV348" s="22">
        <v>65</v>
      </c>
      <c r="BW348" s="22">
        <v>0</v>
      </c>
    </row>
    <row r="349" spans="1:75" s="2" customFormat="1" ht="18.2" customHeight="1" x14ac:dyDescent="0.15">
      <c r="A349" s="6">
        <v>347</v>
      </c>
      <c r="B349" s="7" t="s">
        <v>639</v>
      </c>
      <c r="C349" s="7" t="s">
        <v>35</v>
      </c>
      <c r="D349" s="8">
        <v>45170</v>
      </c>
      <c r="E349" s="9" t="s">
        <v>1115</v>
      </c>
      <c r="F349" s="10">
        <v>42</v>
      </c>
      <c r="G349" s="10">
        <v>41</v>
      </c>
      <c r="H349" s="11">
        <v>22131.78</v>
      </c>
      <c r="I349" s="11">
        <v>7312.69</v>
      </c>
      <c r="J349" s="11">
        <v>0</v>
      </c>
      <c r="K349" s="11">
        <v>29444.47</v>
      </c>
      <c r="L349" s="11">
        <v>199.33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29444.47</v>
      </c>
      <c r="S349" s="11">
        <v>6163.09</v>
      </c>
      <c r="T349" s="11">
        <v>128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6291.09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7512.02</v>
      </c>
      <c r="AV349" s="11">
        <v>6291.09</v>
      </c>
      <c r="AW349" s="12">
        <v>85</v>
      </c>
      <c r="AX349" s="12">
        <v>360</v>
      </c>
      <c r="AY349" s="11">
        <v>157252.98000000001</v>
      </c>
      <c r="AZ349" s="11">
        <v>49500</v>
      </c>
      <c r="BA349" s="13">
        <v>90</v>
      </c>
      <c r="BB349" s="13">
        <v>53.535400000000003</v>
      </c>
      <c r="BC349" s="13">
        <v>6.94</v>
      </c>
      <c r="BD349" s="13"/>
      <c r="BE349" s="9" t="s">
        <v>1580</v>
      </c>
      <c r="BF349" s="6"/>
      <c r="BG349" s="9" t="s">
        <v>682</v>
      </c>
      <c r="BH349" s="9" t="s">
        <v>683</v>
      </c>
      <c r="BI349" s="9" t="s">
        <v>684</v>
      </c>
      <c r="BJ349" s="9" t="s">
        <v>1579</v>
      </c>
      <c r="BK349" s="7" t="s">
        <v>1</v>
      </c>
      <c r="BL349" s="13">
        <v>230582.47123912</v>
      </c>
      <c r="BM349" s="7" t="s">
        <v>36</v>
      </c>
      <c r="BN349" s="13"/>
      <c r="BO349" s="14">
        <v>36829</v>
      </c>
      <c r="BP349" s="14">
        <v>47788</v>
      </c>
      <c r="BQ349" s="14" t="s">
        <v>1626</v>
      </c>
      <c r="BR349" s="14" t="s">
        <v>1780</v>
      </c>
      <c r="BS349" s="14" t="s">
        <v>1728</v>
      </c>
      <c r="BT349" s="14" t="s">
        <v>1728</v>
      </c>
      <c r="BU349" s="13">
        <v>5574.66</v>
      </c>
      <c r="BV349" s="13">
        <v>65</v>
      </c>
      <c r="BW349" s="13">
        <v>0</v>
      </c>
    </row>
    <row r="350" spans="1:75" s="2" customFormat="1" ht="18.2" customHeight="1" x14ac:dyDescent="0.15">
      <c r="A350" s="15">
        <v>348</v>
      </c>
      <c r="B350" s="16" t="s">
        <v>639</v>
      </c>
      <c r="C350" s="16" t="s">
        <v>35</v>
      </c>
      <c r="D350" s="17">
        <v>45170</v>
      </c>
      <c r="E350" s="18" t="s">
        <v>1116</v>
      </c>
      <c r="F350" s="19">
        <v>47</v>
      </c>
      <c r="G350" s="19">
        <v>46</v>
      </c>
      <c r="H350" s="20">
        <v>22131.78</v>
      </c>
      <c r="I350" s="20">
        <v>8144.8</v>
      </c>
      <c r="J350" s="20">
        <v>0</v>
      </c>
      <c r="K350" s="20">
        <v>30276.58</v>
      </c>
      <c r="L350" s="20">
        <v>199.33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30276.58</v>
      </c>
      <c r="S350" s="20">
        <v>7026.4</v>
      </c>
      <c r="T350" s="20">
        <v>128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7154.4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8344.1299999999992</v>
      </c>
      <c r="AV350" s="20">
        <v>7154.4</v>
      </c>
      <c r="AW350" s="21">
        <v>85</v>
      </c>
      <c r="AX350" s="21">
        <v>360</v>
      </c>
      <c r="AY350" s="20">
        <v>156483.42000000001</v>
      </c>
      <c r="AZ350" s="20">
        <v>49500</v>
      </c>
      <c r="BA350" s="22">
        <v>90</v>
      </c>
      <c r="BB350" s="22">
        <v>55.048327272727299</v>
      </c>
      <c r="BC350" s="22">
        <v>6.94</v>
      </c>
      <c r="BD350" s="22"/>
      <c r="BE350" s="18" t="s">
        <v>1580</v>
      </c>
      <c r="BF350" s="15"/>
      <c r="BG350" s="18" t="s">
        <v>682</v>
      </c>
      <c r="BH350" s="18" t="s">
        <v>683</v>
      </c>
      <c r="BI350" s="18" t="s">
        <v>684</v>
      </c>
      <c r="BJ350" s="18" t="s">
        <v>1579</v>
      </c>
      <c r="BK350" s="16" t="s">
        <v>1</v>
      </c>
      <c r="BL350" s="22">
        <v>237098.80453168001</v>
      </c>
      <c r="BM350" s="16" t="s">
        <v>36</v>
      </c>
      <c r="BN350" s="22"/>
      <c r="BO350" s="1">
        <v>36801</v>
      </c>
      <c r="BP350" s="1">
        <v>47788</v>
      </c>
      <c r="BQ350" s="14" t="s">
        <v>1626</v>
      </c>
      <c r="BR350" s="14" t="s">
        <v>1780</v>
      </c>
      <c r="BS350" s="14" t="s">
        <v>1728</v>
      </c>
      <c r="BT350" s="14" t="s">
        <v>1728</v>
      </c>
      <c r="BU350" s="22">
        <v>6238.31</v>
      </c>
      <c r="BV350" s="22">
        <v>65</v>
      </c>
      <c r="BW350" s="22">
        <v>0</v>
      </c>
    </row>
    <row r="351" spans="1:75" s="2" customFormat="1" ht="18.2" customHeight="1" x14ac:dyDescent="0.15">
      <c r="A351" s="6">
        <v>349</v>
      </c>
      <c r="B351" s="7" t="s">
        <v>639</v>
      </c>
      <c r="C351" s="7" t="s">
        <v>35</v>
      </c>
      <c r="D351" s="8">
        <v>45170</v>
      </c>
      <c r="E351" s="9" t="s">
        <v>1117</v>
      </c>
      <c r="F351" s="10">
        <v>15</v>
      </c>
      <c r="G351" s="10">
        <v>17</v>
      </c>
      <c r="H351" s="11">
        <v>21228.16</v>
      </c>
      <c r="I351" s="11">
        <v>3403.13</v>
      </c>
      <c r="J351" s="11">
        <v>0</v>
      </c>
      <c r="K351" s="11">
        <v>24631.29</v>
      </c>
      <c r="L351" s="11">
        <v>204.56</v>
      </c>
      <c r="M351" s="11">
        <v>0</v>
      </c>
      <c r="N351" s="11">
        <v>472.16</v>
      </c>
      <c r="O351" s="11">
        <v>0</v>
      </c>
      <c r="P351" s="11">
        <v>0</v>
      </c>
      <c r="Q351" s="11">
        <v>0</v>
      </c>
      <c r="R351" s="11">
        <v>24159.13</v>
      </c>
      <c r="S351" s="11">
        <v>2261.65</v>
      </c>
      <c r="T351" s="11">
        <v>122.77</v>
      </c>
      <c r="U351" s="11">
        <v>0</v>
      </c>
      <c r="V351" s="11">
        <v>282.67</v>
      </c>
      <c r="W351" s="11">
        <v>0</v>
      </c>
      <c r="X351" s="11">
        <v>0</v>
      </c>
      <c r="Y351" s="11">
        <v>0</v>
      </c>
      <c r="Z351" s="11">
        <v>2101.75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-158.52000000000001</v>
      </c>
      <c r="AG351" s="11">
        <v>0</v>
      </c>
      <c r="AH351" s="11">
        <v>0</v>
      </c>
      <c r="AI351" s="11">
        <v>130</v>
      </c>
      <c r="AJ351" s="11">
        <v>0</v>
      </c>
      <c r="AK351" s="11">
        <v>0</v>
      </c>
      <c r="AL351" s="11">
        <v>150.33000000000001</v>
      </c>
      <c r="AM351" s="11">
        <v>0</v>
      </c>
      <c r="AN351" s="11">
        <v>86.32</v>
      </c>
      <c r="AO351" s="11">
        <v>58.61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1021.5700000000002</v>
      </c>
      <c r="AU351" s="11">
        <v>3135.53</v>
      </c>
      <c r="AV351" s="11">
        <v>2101.75</v>
      </c>
      <c r="AW351" s="12">
        <v>85</v>
      </c>
      <c r="AX351" s="12">
        <v>360</v>
      </c>
      <c r="AY351" s="11">
        <v>156483.42000000001</v>
      </c>
      <c r="AZ351" s="11">
        <v>49500</v>
      </c>
      <c r="BA351" s="13">
        <v>90</v>
      </c>
      <c r="BB351" s="13">
        <v>43.925690909090903</v>
      </c>
      <c r="BC351" s="13">
        <v>6.94</v>
      </c>
      <c r="BD351" s="13"/>
      <c r="BE351" s="9" t="s">
        <v>1580</v>
      </c>
      <c r="BF351" s="6"/>
      <c r="BG351" s="9" t="s">
        <v>682</v>
      </c>
      <c r="BH351" s="9" t="s">
        <v>683</v>
      </c>
      <c r="BI351" s="9" t="s">
        <v>684</v>
      </c>
      <c r="BJ351" s="9" t="s">
        <v>1579</v>
      </c>
      <c r="BK351" s="7" t="s">
        <v>1</v>
      </c>
      <c r="BL351" s="13">
        <v>189192.46630648</v>
      </c>
      <c r="BM351" s="7" t="s">
        <v>36</v>
      </c>
      <c r="BN351" s="13"/>
      <c r="BO351" s="14">
        <v>36801</v>
      </c>
      <c r="BP351" s="14">
        <v>47788</v>
      </c>
      <c r="BQ351" s="14" t="s">
        <v>1469</v>
      </c>
      <c r="BR351" s="14" t="s">
        <v>1749</v>
      </c>
      <c r="BS351" s="14" t="s">
        <v>1728</v>
      </c>
      <c r="BT351" s="14" t="s">
        <v>1728</v>
      </c>
      <c r="BU351" s="13">
        <v>2114.21</v>
      </c>
      <c r="BV351" s="13">
        <v>65</v>
      </c>
      <c r="BW351" s="13">
        <v>0</v>
      </c>
    </row>
    <row r="352" spans="1:75" s="2" customFormat="1" ht="18.2" customHeight="1" x14ac:dyDescent="0.15">
      <c r="A352" s="15">
        <v>350</v>
      </c>
      <c r="B352" s="16" t="s">
        <v>639</v>
      </c>
      <c r="C352" s="16" t="s">
        <v>35</v>
      </c>
      <c r="D352" s="17">
        <v>45170</v>
      </c>
      <c r="E352" s="18" t="s">
        <v>366</v>
      </c>
      <c r="F352" s="19">
        <v>146</v>
      </c>
      <c r="G352" s="19">
        <v>145</v>
      </c>
      <c r="H352" s="20">
        <v>22131.78</v>
      </c>
      <c r="I352" s="20">
        <v>19616.18</v>
      </c>
      <c r="J352" s="20">
        <v>0</v>
      </c>
      <c r="K352" s="20">
        <v>41747.96</v>
      </c>
      <c r="L352" s="20">
        <v>199.33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41747.96</v>
      </c>
      <c r="S352" s="20">
        <v>28174.06</v>
      </c>
      <c r="T352" s="20">
        <v>128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28302.06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19815.509999999998</v>
      </c>
      <c r="AV352" s="20">
        <v>28302.06</v>
      </c>
      <c r="AW352" s="21">
        <v>85</v>
      </c>
      <c r="AX352" s="21">
        <v>360</v>
      </c>
      <c r="AY352" s="20">
        <v>156894.1</v>
      </c>
      <c r="AZ352" s="20">
        <v>49500</v>
      </c>
      <c r="BA352" s="22">
        <v>90</v>
      </c>
      <c r="BB352" s="22">
        <v>75.905381818181795</v>
      </c>
      <c r="BC352" s="22">
        <v>6.94</v>
      </c>
      <c r="BD352" s="22"/>
      <c r="BE352" s="18" t="s">
        <v>1580</v>
      </c>
      <c r="BF352" s="15"/>
      <c r="BG352" s="18" t="s">
        <v>682</v>
      </c>
      <c r="BH352" s="18" t="s">
        <v>683</v>
      </c>
      <c r="BI352" s="18" t="s">
        <v>684</v>
      </c>
      <c r="BJ352" s="18" t="s">
        <v>1579</v>
      </c>
      <c r="BK352" s="16" t="s">
        <v>1</v>
      </c>
      <c r="BL352" s="22">
        <v>326932.28256416001</v>
      </c>
      <c r="BM352" s="16" t="s">
        <v>36</v>
      </c>
      <c r="BN352" s="22"/>
      <c r="BO352" s="1">
        <v>36812</v>
      </c>
      <c r="BP352" s="1">
        <v>47788</v>
      </c>
      <c r="BQ352" s="14" t="s">
        <v>1823</v>
      </c>
      <c r="BR352" s="14" t="s">
        <v>1824</v>
      </c>
      <c r="BS352" s="14">
        <v>44232</v>
      </c>
      <c r="BT352" s="14">
        <v>44862</v>
      </c>
      <c r="BU352" s="22">
        <v>19532.28</v>
      </c>
      <c r="BV352" s="22">
        <v>65</v>
      </c>
      <c r="BW352" s="22">
        <v>0</v>
      </c>
    </row>
    <row r="353" spans="1:75" s="2" customFormat="1" ht="18.2" customHeight="1" x14ac:dyDescent="0.15">
      <c r="A353" s="6">
        <v>351</v>
      </c>
      <c r="B353" s="7" t="s">
        <v>639</v>
      </c>
      <c r="C353" s="7" t="s">
        <v>35</v>
      </c>
      <c r="D353" s="8">
        <v>45170</v>
      </c>
      <c r="E353" s="9" t="s">
        <v>1118</v>
      </c>
      <c r="F353" s="10">
        <v>0</v>
      </c>
      <c r="G353" s="10">
        <v>0</v>
      </c>
      <c r="H353" s="11">
        <v>22131.78</v>
      </c>
      <c r="I353" s="11">
        <v>0</v>
      </c>
      <c r="J353" s="11">
        <v>0</v>
      </c>
      <c r="K353" s="11">
        <v>22131.78</v>
      </c>
      <c r="L353" s="11">
        <v>199.33</v>
      </c>
      <c r="M353" s="11">
        <v>0</v>
      </c>
      <c r="N353" s="11">
        <v>0</v>
      </c>
      <c r="O353" s="11">
        <v>199.33</v>
      </c>
      <c r="P353" s="11">
        <v>0</v>
      </c>
      <c r="Q353" s="11">
        <v>0</v>
      </c>
      <c r="R353" s="11">
        <v>21932.45</v>
      </c>
      <c r="S353" s="11">
        <v>0</v>
      </c>
      <c r="T353" s="11">
        <v>128</v>
      </c>
      <c r="U353" s="11">
        <v>0</v>
      </c>
      <c r="V353" s="11">
        <v>0</v>
      </c>
      <c r="W353" s="11">
        <v>128</v>
      </c>
      <c r="X353" s="11">
        <v>0</v>
      </c>
      <c r="Y353" s="11">
        <v>0</v>
      </c>
      <c r="Z353" s="11">
        <v>0</v>
      </c>
      <c r="AA353" s="11">
        <v>65</v>
      </c>
      <c r="AB353" s="11">
        <v>0</v>
      </c>
      <c r="AC353" s="11">
        <v>0</v>
      </c>
      <c r="AD353" s="11">
        <v>0</v>
      </c>
      <c r="AE353" s="11">
        <v>0</v>
      </c>
      <c r="AF353" s="11">
        <v>-30.25</v>
      </c>
      <c r="AG353" s="11">
        <v>43.16</v>
      </c>
      <c r="AH353" s="11">
        <v>24.57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17.46</v>
      </c>
      <c r="AQ353" s="11">
        <v>0</v>
      </c>
      <c r="AR353" s="11">
        <v>13.1</v>
      </c>
      <c r="AS353" s="11">
        <v>0</v>
      </c>
      <c r="AT353" s="11">
        <f t="shared" si="5"/>
        <v>434.17</v>
      </c>
      <c r="AU353" s="11">
        <v>0</v>
      </c>
      <c r="AV353" s="11">
        <v>0</v>
      </c>
      <c r="AW353" s="12">
        <v>85</v>
      </c>
      <c r="AX353" s="12">
        <v>360</v>
      </c>
      <c r="AY353" s="11">
        <v>157252.98000000001</v>
      </c>
      <c r="AZ353" s="11">
        <v>49500</v>
      </c>
      <c r="BA353" s="13">
        <v>90</v>
      </c>
      <c r="BB353" s="13">
        <v>39.877181818181803</v>
      </c>
      <c r="BC353" s="13">
        <v>6.94</v>
      </c>
      <c r="BD353" s="13"/>
      <c r="BE353" s="9" t="s">
        <v>1580</v>
      </c>
      <c r="BF353" s="6"/>
      <c r="BG353" s="9" t="s">
        <v>682</v>
      </c>
      <c r="BH353" s="9" t="s">
        <v>683</v>
      </c>
      <c r="BI353" s="9" t="s">
        <v>684</v>
      </c>
      <c r="BJ353" s="9" t="s">
        <v>3</v>
      </c>
      <c r="BK353" s="7" t="s">
        <v>1</v>
      </c>
      <c r="BL353" s="13">
        <v>171755.12146520001</v>
      </c>
      <c r="BM353" s="7" t="s">
        <v>36</v>
      </c>
      <c r="BN353" s="13"/>
      <c r="BO353" s="14">
        <v>36829</v>
      </c>
      <c r="BP353" s="14">
        <v>47788</v>
      </c>
      <c r="BQ353" s="14" t="s">
        <v>1484</v>
      </c>
      <c r="BR353" s="14" t="s">
        <v>1742</v>
      </c>
      <c r="BS353" s="14" t="s">
        <v>1728</v>
      </c>
      <c r="BT353" s="14" t="s">
        <v>1728</v>
      </c>
      <c r="BU353" s="13">
        <v>0</v>
      </c>
      <c r="BV353" s="13">
        <v>65</v>
      </c>
      <c r="BW353" s="13">
        <v>0</v>
      </c>
    </row>
    <row r="354" spans="1:75" s="2" customFormat="1" ht="18.2" customHeight="1" x14ac:dyDescent="0.15">
      <c r="A354" s="15">
        <v>352</v>
      </c>
      <c r="B354" s="16" t="s">
        <v>639</v>
      </c>
      <c r="C354" s="16" t="s">
        <v>35</v>
      </c>
      <c r="D354" s="17">
        <v>45170</v>
      </c>
      <c r="E354" s="18" t="s">
        <v>1119</v>
      </c>
      <c r="F354" s="19">
        <v>0</v>
      </c>
      <c r="G354" s="19">
        <v>0</v>
      </c>
      <c r="H354" s="20">
        <v>22329.97</v>
      </c>
      <c r="I354" s="20">
        <v>0</v>
      </c>
      <c r="J354" s="20">
        <v>0</v>
      </c>
      <c r="K354" s="20">
        <v>22329.97</v>
      </c>
      <c r="L354" s="20">
        <v>198.19</v>
      </c>
      <c r="M354" s="20">
        <v>0</v>
      </c>
      <c r="N354" s="20">
        <v>0</v>
      </c>
      <c r="O354" s="20">
        <v>198.19</v>
      </c>
      <c r="P354" s="20">
        <v>0</v>
      </c>
      <c r="Q354" s="20">
        <v>0</v>
      </c>
      <c r="R354" s="20">
        <v>22131.78</v>
      </c>
      <c r="S354" s="20">
        <v>0</v>
      </c>
      <c r="T354" s="20">
        <v>129.13999999999999</v>
      </c>
      <c r="U354" s="20">
        <v>0</v>
      </c>
      <c r="V354" s="20">
        <v>0</v>
      </c>
      <c r="W354" s="20">
        <v>129.13999999999999</v>
      </c>
      <c r="X354" s="20">
        <v>0</v>
      </c>
      <c r="Y354" s="20">
        <v>0</v>
      </c>
      <c r="Z354" s="20">
        <v>0</v>
      </c>
      <c r="AA354" s="20">
        <v>65</v>
      </c>
      <c r="AB354" s="20">
        <v>0</v>
      </c>
      <c r="AC354" s="20">
        <v>0</v>
      </c>
      <c r="AD354" s="20">
        <v>0</v>
      </c>
      <c r="AE354" s="20">
        <v>0</v>
      </c>
      <c r="AF354" s="20">
        <v>-28.15</v>
      </c>
      <c r="AG354" s="20">
        <v>43.16</v>
      </c>
      <c r="AH354" s="20">
        <v>24.63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2.5539999999999998E-3</v>
      </c>
      <c r="AT354" s="11">
        <f t="shared" si="5"/>
        <v>431.967446</v>
      </c>
      <c r="AU354" s="20">
        <v>0</v>
      </c>
      <c r="AV354" s="20">
        <v>0</v>
      </c>
      <c r="AW354" s="21">
        <v>86</v>
      </c>
      <c r="AX354" s="21">
        <v>360</v>
      </c>
      <c r="AY354" s="20">
        <v>158048.28</v>
      </c>
      <c r="AZ354" s="20">
        <v>49500</v>
      </c>
      <c r="BA354" s="22">
        <v>90</v>
      </c>
      <c r="BB354" s="22">
        <v>40.239600000000003</v>
      </c>
      <c r="BC354" s="22">
        <v>6.94</v>
      </c>
      <c r="BD354" s="22"/>
      <c r="BE354" s="18" t="s">
        <v>1580</v>
      </c>
      <c r="BF354" s="15"/>
      <c r="BG354" s="18" t="s">
        <v>682</v>
      </c>
      <c r="BH354" s="18" t="s">
        <v>683</v>
      </c>
      <c r="BI354" s="18" t="s">
        <v>684</v>
      </c>
      <c r="BJ354" s="18" t="s">
        <v>3</v>
      </c>
      <c r="BK354" s="16" t="s">
        <v>1</v>
      </c>
      <c r="BL354" s="22">
        <v>173316.09383088001</v>
      </c>
      <c r="BM354" s="16" t="s">
        <v>36</v>
      </c>
      <c r="BN354" s="22"/>
      <c r="BO354" s="1">
        <v>36848</v>
      </c>
      <c r="BP354" s="1">
        <v>47818</v>
      </c>
      <c r="BQ354" s="14" t="s">
        <v>1726</v>
      </c>
      <c r="BR354" s="14" t="s">
        <v>1748</v>
      </c>
      <c r="BS354" s="14" t="s">
        <v>1728</v>
      </c>
      <c r="BT354" s="14" t="s">
        <v>1728</v>
      </c>
      <c r="BU354" s="22">
        <v>0</v>
      </c>
      <c r="BV354" s="22">
        <v>65</v>
      </c>
      <c r="BW354" s="22">
        <v>0</v>
      </c>
    </row>
    <row r="355" spans="1:75" s="2" customFormat="1" ht="18.2" customHeight="1" x14ac:dyDescent="0.15">
      <c r="A355" s="6">
        <v>353</v>
      </c>
      <c r="B355" s="7" t="s">
        <v>639</v>
      </c>
      <c r="C355" s="7" t="s">
        <v>35</v>
      </c>
      <c r="D355" s="8">
        <v>45170</v>
      </c>
      <c r="E355" s="9" t="s">
        <v>1120</v>
      </c>
      <c r="F355" s="10">
        <v>0</v>
      </c>
      <c r="G355" s="10">
        <v>0</v>
      </c>
      <c r="H355" s="11">
        <v>22527.02</v>
      </c>
      <c r="I355" s="11">
        <v>0</v>
      </c>
      <c r="J355" s="11">
        <v>0</v>
      </c>
      <c r="K355" s="11">
        <v>22527.02</v>
      </c>
      <c r="L355" s="11">
        <v>197.05</v>
      </c>
      <c r="M355" s="11">
        <v>0</v>
      </c>
      <c r="N355" s="11">
        <v>0</v>
      </c>
      <c r="O355" s="11">
        <v>197.05</v>
      </c>
      <c r="P355" s="11">
        <v>0</v>
      </c>
      <c r="Q355" s="11">
        <v>0</v>
      </c>
      <c r="R355" s="11">
        <v>22329.97</v>
      </c>
      <c r="S355" s="11">
        <v>0</v>
      </c>
      <c r="T355" s="11">
        <v>130.28</v>
      </c>
      <c r="U355" s="11">
        <v>0</v>
      </c>
      <c r="V355" s="11">
        <v>0</v>
      </c>
      <c r="W355" s="11">
        <v>130.28</v>
      </c>
      <c r="X355" s="11">
        <v>0</v>
      </c>
      <c r="Y355" s="11">
        <v>0</v>
      </c>
      <c r="Z355" s="11">
        <v>0</v>
      </c>
      <c r="AA355" s="11">
        <v>65</v>
      </c>
      <c r="AB355" s="11">
        <v>0</v>
      </c>
      <c r="AC355" s="11">
        <v>0</v>
      </c>
      <c r="AD355" s="11">
        <v>0</v>
      </c>
      <c r="AE355" s="11">
        <v>0</v>
      </c>
      <c r="AF355" s="11">
        <v>-24.48</v>
      </c>
      <c r="AG355" s="11">
        <v>43.16</v>
      </c>
      <c r="AH355" s="11">
        <v>24.69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0.08</v>
      </c>
      <c r="AQ355" s="11">
        <v>0</v>
      </c>
      <c r="AR355" s="11">
        <v>0.08</v>
      </c>
      <c r="AS355" s="11">
        <v>0</v>
      </c>
      <c r="AT355" s="11">
        <f t="shared" si="5"/>
        <v>435.7</v>
      </c>
      <c r="AU355" s="11">
        <v>0</v>
      </c>
      <c r="AV355" s="11">
        <v>0</v>
      </c>
      <c r="AW355" s="12">
        <v>87</v>
      </c>
      <c r="AX355" s="12">
        <v>360</v>
      </c>
      <c r="AY355" s="11">
        <v>159418.71</v>
      </c>
      <c r="AZ355" s="11">
        <v>49500</v>
      </c>
      <c r="BA355" s="13">
        <v>90</v>
      </c>
      <c r="BB355" s="13">
        <v>40.599945454545498</v>
      </c>
      <c r="BC355" s="13">
        <v>6.94</v>
      </c>
      <c r="BD355" s="13"/>
      <c r="BE355" s="9" t="s">
        <v>1580</v>
      </c>
      <c r="BF355" s="6"/>
      <c r="BG355" s="9" t="s">
        <v>682</v>
      </c>
      <c r="BH355" s="9" t="s">
        <v>683</v>
      </c>
      <c r="BI355" s="9" t="s">
        <v>684</v>
      </c>
      <c r="BJ355" s="9" t="s">
        <v>3</v>
      </c>
      <c r="BK355" s="7" t="s">
        <v>1</v>
      </c>
      <c r="BL355" s="13">
        <v>174868.13874712001</v>
      </c>
      <c r="BM355" s="7" t="s">
        <v>36</v>
      </c>
      <c r="BN355" s="13"/>
      <c r="BO355" s="14">
        <v>36879</v>
      </c>
      <c r="BP355" s="14">
        <v>47849</v>
      </c>
      <c r="BQ355" s="14" t="s">
        <v>1455</v>
      </c>
      <c r="BR355" s="14" t="s">
        <v>1758</v>
      </c>
      <c r="BS355" s="14" t="s">
        <v>1728</v>
      </c>
      <c r="BT355" s="14" t="s">
        <v>1728</v>
      </c>
      <c r="BU355" s="13">
        <v>0</v>
      </c>
      <c r="BV355" s="13">
        <v>65</v>
      </c>
      <c r="BW355" s="13">
        <v>0</v>
      </c>
    </row>
    <row r="356" spans="1:75" s="2" customFormat="1" ht="18.2" customHeight="1" x14ac:dyDescent="0.15">
      <c r="A356" s="15">
        <v>354</v>
      </c>
      <c r="B356" s="16" t="s">
        <v>639</v>
      </c>
      <c r="C356" s="16" t="s">
        <v>35</v>
      </c>
      <c r="D356" s="17">
        <v>45170</v>
      </c>
      <c r="E356" s="18" t="s">
        <v>991</v>
      </c>
      <c r="F356" s="19">
        <v>86</v>
      </c>
      <c r="G356" s="19">
        <v>85</v>
      </c>
      <c r="H356" s="20">
        <v>22527.02</v>
      </c>
      <c r="I356" s="20">
        <v>13259.91</v>
      </c>
      <c r="J356" s="20">
        <v>0</v>
      </c>
      <c r="K356" s="20">
        <v>35786.93</v>
      </c>
      <c r="L356" s="20">
        <v>197.05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35786.93</v>
      </c>
      <c r="S356" s="20">
        <v>14621.03</v>
      </c>
      <c r="T356" s="20">
        <v>130.28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14751.31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13456.96</v>
      </c>
      <c r="AV356" s="20">
        <v>14751.31</v>
      </c>
      <c r="AW356" s="21">
        <v>87</v>
      </c>
      <c r="AX356" s="21">
        <v>360</v>
      </c>
      <c r="AY356" s="20">
        <v>159418.71</v>
      </c>
      <c r="AZ356" s="20">
        <v>49500</v>
      </c>
      <c r="BA356" s="22">
        <v>90</v>
      </c>
      <c r="BB356" s="22">
        <v>65.067145454545496</v>
      </c>
      <c r="BC356" s="22">
        <v>6.94</v>
      </c>
      <c r="BD356" s="22"/>
      <c r="BE356" s="18" t="s">
        <v>1580</v>
      </c>
      <c r="BF356" s="15"/>
      <c r="BG356" s="18" t="s">
        <v>682</v>
      </c>
      <c r="BH356" s="18" t="s">
        <v>683</v>
      </c>
      <c r="BI356" s="18" t="s">
        <v>684</v>
      </c>
      <c r="BJ356" s="18" t="s">
        <v>1579</v>
      </c>
      <c r="BK356" s="16" t="s">
        <v>1</v>
      </c>
      <c r="BL356" s="22">
        <v>280250.88437528</v>
      </c>
      <c r="BM356" s="16" t="s">
        <v>36</v>
      </c>
      <c r="BN356" s="22"/>
      <c r="BO356" s="1">
        <v>36879</v>
      </c>
      <c r="BP356" s="1">
        <v>47849</v>
      </c>
      <c r="BQ356" s="14" t="s">
        <v>1482</v>
      </c>
      <c r="BR356" s="14" t="s">
        <v>1759</v>
      </c>
      <c r="BS356" s="14">
        <v>44232</v>
      </c>
      <c r="BT356" s="14">
        <v>44862</v>
      </c>
      <c r="BU356" s="22">
        <v>11425.1</v>
      </c>
      <c r="BV356" s="22">
        <v>65</v>
      </c>
      <c r="BW356" s="22">
        <v>0</v>
      </c>
    </row>
    <row r="357" spans="1:75" s="2" customFormat="1" ht="18.2" customHeight="1" x14ac:dyDescent="0.15">
      <c r="A357" s="6">
        <v>355</v>
      </c>
      <c r="B357" s="7" t="s">
        <v>55</v>
      </c>
      <c r="C357" s="7" t="s">
        <v>35</v>
      </c>
      <c r="D357" s="8">
        <v>45170</v>
      </c>
      <c r="E357" s="9" t="s">
        <v>375</v>
      </c>
      <c r="F357" s="10">
        <v>185</v>
      </c>
      <c r="G357" s="10">
        <v>184</v>
      </c>
      <c r="H357" s="11">
        <v>71258.55</v>
      </c>
      <c r="I357" s="11">
        <v>68438.78</v>
      </c>
      <c r="J357" s="11">
        <v>0</v>
      </c>
      <c r="K357" s="11">
        <v>139697.32999999999</v>
      </c>
      <c r="L357" s="11">
        <v>702.31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139697.32999999999</v>
      </c>
      <c r="S357" s="11">
        <v>163309.68</v>
      </c>
      <c r="T357" s="11">
        <v>557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163866.68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69141.09</v>
      </c>
      <c r="AV357" s="11">
        <v>163866.68</v>
      </c>
      <c r="AW357" s="12">
        <v>74</v>
      </c>
      <c r="AX357" s="12">
        <v>300</v>
      </c>
      <c r="AY357" s="11">
        <v>565000</v>
      </c>
      <c r="AZ357" s="11">
        <v>145522.46</v>
      </c>
      <c r="BA357" s="13">
        <v>90</v>
      </c>
      <c r="BB357" s="13">
        <v>86.397382919447594</v>
      </c>
      <c r="BC357" s="13">
        <v>9.3800000000000008</v>
      </c>
      <c r="BD357" s="13"/>
      <c r="BE357" s="9" t="s">
        <v>1578</v>
      </c>
      <c r="BF357" s="6"/>
      <c r="BG357" s="9" t="s">
        <v>747</v>
      </c>
      <c r="BH357" s="9" t="s">
        <v>765</v>
      </c>
      <c r="BI357" s="9" t="s">
        <v>766</v>
      </c>
      <c r="BJ357" s="9" t="s">
        <v>1579</v>
      </c>
      <c r="BK357" s="7" t="s">
        <v>1</v>
      </c>
      <c r="BL357" s="13">
        <v>1093983.2021736801</v>
      </c>
      <c r="BM357" s="7" t="s">
        <v>36</v>
      </c>
      <c r="BN357" s="13"/>
      <c r="BO357" s="14">
        <v>38300</v>
      </c>
      <c r="BP357" s="14">
        <v>47423</v>
      </c>
      <c r="BQ357" s="14" t="s">
        <v>1512</v>
      </c>
      <c r="BR357" s="14" t="s">
        <v>1768</v>
      </c>
      <c r="BS357" s="14">
        <v>43867</v>
      </c>
      <c r="BT357" s="14">
        <v>44497</v>
      </c>
      <c r="BU357" s="13">
        <v>51212.91</v>
      </c>
      <c r="BV357" s="13">
        <v>84.76</v>
      </c>
      <c r="BW357" s="13">
        <v>0</v>
      </c>
    </row>
    <row r="358" spans="1:75" s="2" customFormat="1" ht="18.2" customHeight="1" x14ac:dyDescent="0.15">
      <c r="A358" s="15">
        <v>356</v>
      </c>
      <c r="B358" s="16" t="s">
        <v>55</v>
      </c>
      <c r="C358" s="16" t="s">
        <v>35</v>
      </c>
      <c r="D358" s="17">
        <v>45170</v>
      </c>
      <c r="E358" s="18" t="s">
        <v>399</v>
      </c>
      <c r="F358" s="19">
        <v>0</v>
      </c>
      <c r="G358" s="19">
        <v>0</v>
      </c>
      <c r="H358" s="20">
        <v>31456.38</v>
      </c>
      <c r="I358" s="20">
        <v>0</v>
      </c>
      <c r="J358" s="20">
        <v>0</v>
      </c>
      <c r="K358" s="20">
        <v>31456.38</v>
      </c>
      <c r="L358" s="20">
        <v>310.01</v>
      </c>
      <c r="M358" s="20">
        <v>0</v>
      </c>
      <c r="N358" s="20">
        <v>0</v>
      </c>
      <c r="O358" s="20">
        <v>310.01</v>
      </c>
      <c r="P358" s="20">
        <v>0</v>
      </c>
      <c r="Q358" s="20">
        <v>0</v>
      </c>
      <c r="R358" s="20">
        <v>31146.37</v>
      </c>
      <c r="S358" s="20">
        <v>0</v>
      </c>
      <c r="T358" s="20">
        <v>245.88</v>
      </c>
      <c r="U358" s="20">
        <v>0</v>
      </c>
      <c r="V358" s="20">
        <v>0</v>
      </c>
      <c r="W358" s="20">
        <v>245.88</v>
      </c>
      <c r="X358" s="20">
        <v>0</v>
      </c>
      <c r="Y358" s="20">
        <v>0</v>
      </c>
      <c r="Z358" s="20">
        <v>0</v>
      </c>
      <c r="AA358" s="20">
        <v>37.42</v>
      </c>
      <c r="AB358" s="20">
        <v>0</v>
      </c>
      <c r="AC358" s="20">
        <v>0</v>
      </c>
      <c r="AD358" s="20">
        <v>0</v>
      </c>
      <c r="AE358" s="20">
        <v>0</v>
      </c>
      <c r="AF358" s="20">
        <v>2.62</v>
      </c>
      <c r="AG358" s="20">
        <v>32.340000000000003</v>
      </c>
      <c r="AH358" s="20">
        <v>53.52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681.79</v>
      </c>
      <c r="AS358" s="20">
        <v>0</v>
      </c>
      <c r="AT358" s="11">
        <f t="shared" si="5"/>
        <v>0</v>
      </c>
      <c r="AU358" s="20">
        <v>0</v>
      </c>
      <c r="AV358" s="20">
        <v>0</v>
      </c>
      <c r="AW358" s="21">
        <v>74</v>
      </c>
      <c r="AX358" s="21">
        <v>300</v>
      </c>
      <c r="AY358" s="20">
        <v>254000</v>
      </c>
      <c r="AZ358" s="20">
        <v>64237.08</v>
      </c>
      <c r="BA358" s="22">
        <v>90</v>
      </c>
      <c r="BB358" s="22">
        <v>43.6379315498152</v>
      </c>
      <c r="BC358" s="22">
        <v>9.3800000000000008</v>
      </c>
      <c r="BD358" s="22"/>
      <c r="BE358" s="18" t="s">
        <v>1578</v>
      </c>
      <c r="BF358" s="15"/>
      <c r="BG358" s="18" t="s">
        <v>713</v>
      </c>
      <c r="BH358" s="18" t="s">
        <v>757</v>
      </c>
      <c r="BI358" s="18" t="s">
        <v>758</v>
      </c>
      <c r="BJ358" s="18" t="s">
        <v>3</v>
      </c>
      <c r="BK358" s="16" t="s">
        <v>1</v>
      </c>
      <c r="BL358" s="22">
        <v>243910.21352152</v>
      </c>
      <c r="BM358" s="16" t="s">
        <v>36</v>
      </c>
      <c r="BN358" s="22"/>
      <c r="BO358" s="1">
        <v>38299</v>
      </c>
      <c r="BP358" s="1">
        <v>47423</v>
      </c>
      <c r="BQ358" s="14" t="s">
        <v>1727</v>
      </c>
      <c r="BR358" s="14" t="s">
        <v>1774</v>
      </c>
      <c r="BS358" s="14">
        <v>43867</v>
      </c>
      <c r="BT358" s="14">
        <v>44497</v>
      </c>
      <c r="BU358" s="22">
        <v>0</v>
      </c>
      <c r="BV358" s="22">
        <v>37.42</v>
      </c>
      <c r="BW358" s="22">
        <v>0</v>
      </c>
    </row>
    <row r="359" spans="1:75" s="2" customFormat="1" ht="18.2" customHeight="1" x14ac:dyDescent="0.15">
      <c r="A359" s="6">
        <v>357</v>
      </c>
      <c r="B359" s="7" t="s">
        <v>639</v>
      </c>
      <c r="C359" s="7" t="s">
        <v>35</v>
      </c>
      <c r="D359" s="8">
        <v>45170</v>
      </c>
      <c r="E359" s="9" t="s">
        <v>494</v>
      </c>
      <c r="F359" s="10">
        <v>157</v>
      </c>
      <c r="G359" s="10">
        <v>156</v>
      </c>
      <c r="H359" s="11">
        <v>44670.559999999998</v>
      </c>
      <c r="I359" s="11">
        <v>40706.58</v>
      </c>
      <c r="J359" s="11">
        <v>0</v>
      </c>
      <c r="K359" s="11">
        <v>85377.14</v>
      </c>
      <c r="L359" s="11">
        <v>464.6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85377.14</v>
      </c>
      <c r="S359" s="11">
        <v>90386.85</v>
      </c>
      <c r="T359" s="11">
        <v>370.39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90757.24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41171.18</v>
      </c>
      <c r="AV359" s="11">
        <v>90757.24</v>
      </c>
      <c r="AW359" s="12">
        <v>70</v>
      </c>
      <c r="AX359" s="12">
        <v>300</v>
      </c>
      <c r="AY359" s="11">
        <v>350000</v>
      </c>
      <c r="AZ359" s="11">
        <v>92245.65</v>
      </c>
      <c r="BA359" s="13">
        <v>90</v>
      </c>
      <c r="BB359" s="13">
        <v>83.298698637822</v>
      </c>
      <c r="BC359" s="13">
        <v>9.9499999999999993</v>
      </c>
      <c r="BD359" s="13"/>
      <c r="BE359" s="9" t="s">
        <v>1580</v>
      </c>
      <c r="BF359" s="6"/>
      <c r="BG359" s="9" t="s">
        <v>671</v>
      </c>
      <c r="BH359" s="9" t="s">
        <v>672</v>
      </c>
      <c r="BI359" s="9" t="s">
        <v>767</v>
      </c>
      <c r="BJ359" s="9" t="s">
        <v>1579</v>
      </c>
      <c r="BK359" s="7" t="s">
        <v>1</v>
      </c>
      <c r="BL359" s="13">
        <v>668596.57954544004</v>
      </c>
      <c r="BM359" s="7" t="s">
        <v>36</v>
      </c>
      <c r="BN359" s="13"/>
      <c r="BO359" s="14">
        <v>38182</v>
      </c>
      <c r="BP359" s="14">
        <v>47331</v>
      </c>
      <c r="BQ359" s="14" t="s">
        <v>1503</v>
      </c>
      <c r="BR359" s="14" t="s">
        <v>1764</v>
      </c>
      <c r="BS359" s="14" t="s">
        <v>1728</v>
      </c>
      <c r="BT359" s="14" t="s">
        <v>1728</v>
      </c>
      <c r="BU359" s="13">
        <v>16177.62</v>
      </c>
      <c r="BV359" s="13">
        <v>0</v>
      </c>
      <c r="BW359" s="13">
        <v>0</v>
      </c>
    </row>
    <row r="360" spans="1:75" s="2" customFormat="1" ht="18.2" customHeight="1" x14ac:dyDescent="0.15">
      <c r="A360" s="15">
        <v>358</v>
      </c>
      <c r="B360" s="16" t="s">
        <v>639</v>
      </c>
      <c r="C360" s="16" t="s">
        <v>35</v>
      </c>
      <c r="D360" s="17">
        <v>45170</v>
      </c>
      <c r="E360" s="18" t="s">
        <v>128</v>
      </c>
      <c r="F360" s="19">
        <v>168</v>
      </c>
      <c r="G360" s="19">
        <v>167</v>
      </c>
      <c r="H360" s="20">
        <v>52183.51</v>
      </c>
      <c r="I360" s="20">
        <v>41299.660000000003</v>
      </c>
      <c r="J360" s="20">
        <v>0</v>
      </c>
      <c r="K360" s="20">
        <v>93483.17</v>
      </c>
      <c r="L360" s="20">
        <v>459.92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93483.17</v>
      </c>
      <c r="S360" s="20">
        <v>109681.76</v>
      </c>
      <c r="T360" s="20">
        <v>438.78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110120.54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0</v>
      </c>
      <c r="AU360" s="20">
        <v>41759.58</v>
      </c>
      <c r="AV360" s="20">
        <v>110120.54</v>
      </c>
      <c r="AW360" s="21">
        <v>79</v>
      </c>
      <c r="AX360" s="21">
        <v>300</v>
      </c>
      <c r="AY360" s="20">
        <v>389000</v>
      </c>
      <c r="AZ360" s="20">
        <v>98213.21</v>
      </c>
      <c r="BA360" s="22">
        <v>90</v>
      </c>
      <c r="BB360" s="22">
        <v>85.665515871031999</v>
      </c>
      <c r="BC360" s="22">
        <v>10.09</v>
      </c>
      <c r="BD360" s="22"/>
      <c r="BE360" s="18" t="s">
        <v>1580</v>
      </c>
      <c r="BF360" s="15"/>
      <c r="BG360" s="18" t="s">
        <v>671</v>
      </c>
      <c r="BH360" s="18" t="s">
        <v>672</v>
      </c>
      <c r="BI360" s="18" t="s">
        <v>767</v>
      </c>
      <c r="BJ360" s="18" t="s">
        <v>1579</v>
      </c>
      <c r="BK360" s="16" t="s">
        <v>1</v>
      </c>
      <c r="BL360" s="22">
        <v>732075.67865431996</v>
      </c>
      <c r="BM360" s="16" t="s">
        <v>36</v>
      </c>
      <c r="BN360" s="22"/>
      <c r="BO360" s="1">
        <v>38463</v>
      </c>
      <c r="BP360" s="1">
        <v>47604</v>
      </c>
      <c r="BQ360" s="14" t="s">
        <v>1858</v>
      </c>
      <c r="BR360" s="14" t="s">
        <v>1859</v>
      </c>
      <c r="BS360" s="14">
        <v>43262</v>
      </c>
      <c r="BT360" s="14">
        <v>43892</v>
      </c>
      <c r="BU360" s="22">
        <v>18503.810000000001</v>
      </c>
      <c r="BV360" s="22">
        <v>0</v>
      </c>
      <c r="BW360" s="22">
        <v>0</v>
      </c>
    </row>
    <row r="361" spans="1:75" s="2" customFormat="1" ht="18.2" customHeight="1" x14ac:dyDescent="0.15">
      <c r="A361" s="6">
        <v>359</v>
      </c>
      <c r="B361" s="7" t="s">
        <v>55</v>
      </c>
      <c r="C361" s="7" t="s">
        <v>35</v>
      </c>
      <c r="D361" s="8">
        <v>45170</v>
      </c>
      <c r="E361" s="9" t="s">
        <v>1121</v>
      </c>
      <c r="F361" s="10">
        <v>0</v>
      </c>
      <c r="G361" s="10">
        <v>0</v>
      </c>
      <c r="H361" s="11">
        <v>31209.61</v>
      </c>
      <c r="I361" s="11">
        <v>0</v>
      </c>
      <c r="J361" s="11">
        <v>0</v>
      </c>
      <c r="K361" s="11">
        <v>31209.61</v>
      </c>
      <c r="L361" s="11">
        <v>307.57</v>
      </c>
      <c r="M361" s="11">
        <v>0</v>
      </c>
      <c r="N361" s="11">
        <v>0</v>
      </c>
      <c r="O361" s="11">
        <v>307.57</v>
      </c>
      <c r="P361" s="11">
        <v>0</v>
      </c>
      <c r="Q361" s="11">
        <v>0</v>
      </c>
      <c r="R361" s="11">
        <v>30902.04</v>
      </c>
      <c r="S361" s="11">
        <v>0</v>
      </c>
      <c r="T361" s="11">
        <v>243.96</v>
      </c>
      <c r="U361" s="11">
        <v>0</v>
      </c>
      <c r="V361" s="11">
        <v>0</v>
      </c>
      <c r="W361" s="11">
        <v>243.96</v>
      </c>
      <c r="X361" s="11">
        <v>0</v>
      </c>
      <c r="Y361" s="11">
        <v>0</v>
      </c>
      <c r="Z361" s="11">
        <v>0</v>
      </c>
      <c r="AA361" s="11">
        <v>37.130000000000003</v>
      </c>
      <c r="AB361" s="11">
        <v>0</v>
      </c>
      <c r="AC361" s="11">
        <v>0</v>
      </c>
      <c r="AD361" s="11">
        <v>0</v>
      </c>
      <c r="AE361" s="11">
        <v>0</v>
      </c>
      <c r="AF361" s="11">
        <v>3.76</v>
      </c>
      <c r="AG361" s="11">
        <v>32.090000000000003</v>
      </c>
      <c r="AH361" s="11">
        <v>53.11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0.32</v>
      </c>
      <c r="AQ361" s="11">
        <v>0</v>
      </c>
      <c r="AR361" s="11">
        <v>5.62</v>
      </c>
      <c r="AS361" s="11">
        <v>0</v>
      </c>
      <c r="AT361" s="11">
        <f t="shared" si="5"/>
        <v>672.31999999999994</v>
      </c>
      <c r="AU361" s="11">
        <v>0</v>
      </c>
      <c r="AV361" s="11">
        <v>0</v>
      </c>
      <c r="AW361" s="12">
        <v>74</v>
      </c>
      <c r="AX361" s="12">
        <v>300</v>
      </c>
      <c r="AY361" s="11">
        <v>294800</v>
      </c>
      <c r="AZ361" s="11">
        <v>63733.5</v>
      </c>
      <c r="BA361" s="13">
        <v>90</v>
      </c>
      <c r="BB361" s="13">
        <v>43.637703876297401</v>
      </c>
      <c r="BC361" s="13">
        <v>9.3800000000000008</v>
      </c>
      <c r="BD361" s="13"/>
      <c r="BE361" s="9" t="s">
        <v>1578</v>
      </c>
      <c r="BF361" s="6"/>
      <c r="BG361" s="9" t="s">
        <v>591</v>
      </c>
      <c r="BH361" s="9" t="s">
        <v>687</v>
      </c>
      <c r="BI361" s="9" t="s">
        <v>619</v>
      </c>
      <c r="BJ361" s="9" t="s">
        <v>3</v>
      </c>
      <c r="BK361" s="7" t="s">
        <v>1</v>
      </c>
      <c r="BL361" s="13">
        <v>241996.84183583999</v>
      </c>
      <c r="BM361" s="7" t="s">
        <v>36</v>
      </c>
      <c r="BN361" s="13"/>
      <c r="BO361" s="14">
        <v>38310</v>
      </c>
      <c r="BP361" s="14">
        <v>47423</v>
      </c>
      <c r="BQ361" s="14" t="s">
        <v>1726</v>
      </c>
      <c r="BR361" s="14" t="s">
        <v>1748</v>
      </c>
      <c r="BS361" s="14" t="s">
        <v>1728</v>
      </c>
      <c r="BT361" s="14" t="s">
        <v>1728</v>
      </c>
      <c r="BU361" s="13">
        <v>0</v>
      </c>
      <c r="BV361" s="13">
        <v>37.130000000000003</v>
      </c>
      <c r="BW361" s="13">
        <v>0</v>
      </c>
    </row>
    <row r="362" spans="1:75" s="2" customFormat="1" ht="18.2" customHeight="1" x14ac:dyDescent="0.15">
      <c r="A362" s="15">
        <v>360</v>
      </c>
      <c r="B362" s="16" t="s">
        <v>38</v>
      </c>
      <c r="C362" s="16" t="s">
        <v>35</v>
      </c>
      <c r="D362" s="17">
        <v>45170</v>
      </c>
      <c r="E362" s="18" t="s">
        <v>1122</v>
      </c>
      <c r="F362" s="19">
        <v>0</v>
      </c>
      <c r="G362" s="19">
        <v>0</v>
      </c>
      <c r="H362" s="20">
        <v>53498.58</v>
      </c>
      <c r="I362" s="20">
        <v>0</v>
      </c>
      <c r="J362" s="20">
        <v>0</v>
      </c>
      <c r="K362" s="20">
        <v>53498.58</v>
      </c>
      <c r="L362" s="20">
        <v>319.62</v>
      </c>
      <c r="M362" s="20">
        <v>0</v>
      </c>
      <c r="N362" s="20">
        <v>0</v>
      </c>
      <c r="O362" s="20">
        <v>319.62</v>
      </c>
      <c r="P362" s="20">
        <v>0</v>
      </c>
      <c r="Q362" s="20">
        <v>0</v>
      </c>
      <c r="R362" s="20">
        <v>53178.96</v>
      </c>
      <c r="S362" s="20">
        <v>0</v>
      </c>
      <c r="T362" s="20">
        <v>423.53</v>
      </c>
      <c r="U362" s="20">
        <v>0</v>
      </c>
      <c r="V362" s="20">
        <v>0</v>
      </c>
      <c r="W362" s="20">
        <v>423.53</v>
      </c>
      <c r="X362" s="20">
        <v>0</v>
      </c>
      <c r="Y362" s="20">
        <v>0</v>
      </c>
      <c r="Z362" s="20">
        <v>0</v>
      </c>
      <c r="AA362" s="20">
        <v>59.07</v>
      </c>
      <c r="AB362" s="20">
        <v>0</v>
      </c>
      <c r="AC362" s="20">
        <v>0</v>
      </c>
      <c r="AD362" s="20">
        <v>0</v>
      </c>
      <c r="AE362" s="20">
        <v>0</v>
      </c>
      <c r="AF362" s="20">
        <v>-45.45</v>
      </c>
      <c r="AG362" s="20">
        <v>40.11</v>
      </c>
      <c r="AH362" s="20">
        <v>110.5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302.11</v>
      </c>
      <c r="AQ362" s="20">
        <v>0</v>
      </c>
      <c r="AR362" s="20">
        <v>251.77</v>
      </c>
      <c r="AS362" s="20">
        <v>0</v>
      </c>
      <c r="AT362" s="11">
        <f t="shared" si="5"/>
        <v>957.71999999999991</v>
      </c>
      <c r="AU362" s="20">
        <v>0</v>
      </c>
      <c r="AV362" s="20">
        <v>0</v>
      </c>
      <c r="AW362" s="21">
        <v>106</v>
      </c>
      <c r="AX362" s="21">
        <v>300</v>
      </c>
      <c r="AY362" s="20">
        <v>377600</v>
      </c>
      <c r="AZ362" s="20">
        <v>85058.3</v>
      </c>
      <c r="BA362" s="22">
        <v>90</v>
      </c>
      <c r="BB362" s="22">
        <v>56.268540518679501</v>
      </c>
      <c r="BC362" s="22">
        <v>9.5</v>
      </c>
      <c r="BD362" s="22"/>
      <c r="BE362" s="18" t="s">
        <v>1578</v>
      </c>
      <c r="BF362" s="15"/>
      <c r="BG362" s="18" t="s">
        <v>573</v>
      </c>
      <c r="BH362" s="18" t="s">
        <v>594</v>
      </c>
      <c r="BI362" s="18" t="s">
        <v>595</v>
      </c>
      <c r="BJ362" s="18" t="s">
        <v>3</v>
      </c>
      <c r="BK362" s="16" t="s">
        <v>1</v>
      </c>
      <c r="BL362" s="22">
        <v>416449.54094015999</v>
      </c>
      <c r="BM362" s="16" t="s">
        <v>36</v>
      </c>
      <c r="BN362" s="22"/>
      <c r="BO362" s="1">
        <v>39267</v>
      </c>
      <c r="BP362" s="1">
        <v>48392</v>
      </c>
      <c r="BQ362" s="14" t="s">
        <v>1726</v>
      </c>
      <c r="BR362" s="14" t="s">
        <v>1748</v>
      </c>
      <c r="BS362" s="14" t="s">
        <v>1728</v>
      </c>
      <c r="BT362" s="14" t="s">
        <v>1728</v>
      </c>
      <c r="BU362" s="22">
        <v>0</v>
      </c>
      <c r="BV362" s="22">
        <v>59.07</v>
      </c>
      <c r="BW362" s="22">
        <v>0</v>
      </c>
    </row>
    <row r="363" spans="1:75" s="2" customFormat="1" ht="18.2" customHeight="1" x14ac:dyDescent="0.15">
      <c r="A363" s="6">
        <v>361</v>
      </c>
      <c r="B363" s="7" t="s">
        <v>55</v>
      </c>
      <c r="C363" s="7" t="s">
        <v>35</v>
      </c>
      <c r="D363" s="8">
        <v>45170</v>
      </c>
      <c r="E363" s="9" t="s">
        <v>1123</v>
      </c>
      <c r="F363" s="10">
        <v>0</v>
      </c>
      <c r="G363" s="10">
        <v>0</v>
      </c>
      <c r="H363" s="11">
        <v>31524.54</v>
      </c>
      <c r="I363" s="11">
        <v>0</v>
      </c>
      <c r="J363" s="11">
        <v>0</v>
      </c>
      <c r="K363" s="11">
        <v>31524.54</v>
      </c>
      <c r="L363" s="11">
        <v>315.39</v>
      </c>
      <c r="M363" s="11">
        <v>0</v>
      </c>
      <c r="N363" s="11">
        <v>0</v>
      </c>
      <c r="O363" s="11">
        <v>315.39</v>
      </c>
      <c r="P363" s="11">
        <v>0</v>
      </c>
      <c r="Q363" s="11">
        <v>0</v>
      </c>
      <c r="R363" s="11">
        <v>31209.15</v>
      </c>
      <c r="S363" s="11">
        <v>0</v>
      </c>
      <c r="T363" s="11">
        <v>248.52</v>
      </c>
      <c r="U363" s="11">
        <v>0</v>
      </c>
      <c r="V363" s="11">
        <v>0</v>
      </c>
      <c r="W363" s="11">
        <v>248.52</v>
      </c>
      <c r="X363" s="11">
        <v>0</v>
      </c>
      <c r="Y363" s="11">
        <v>0</v>
      </c>
      <c r="Z363" s="11">
        <v>0</v>
      </c>
      <c r="AA363" s="11">
        <v>34.11</v>
      </c>
      <c r="AB363" s="11">
        <v>0</v>
      </c>
      <c r="AC363" s="11">
        <v>0</v>
      </c>
      <c r="AD363" s="11">
        <v>0</v>
      </c>
      <c r="AE363" s="11">
        <v>0</v>
      </c>
      <c r="AF363" s="11">
        <v>-0.91</v>
      </c>
      <c r="AG363" s="11">
        <v>32.6</v>
      </c>
      <c r="AH363" s="11">
        <v>53.96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0.1</v>
      </c>
      <c r="AQ363" s="11">
        <v>0</v>
      </c>
      <c r="AR363" s="11">
        <v>0.08</v>
      </c>
      <c r="AS363" s="11">
        <v>0</v>
      </c>
      <c r="AT363" s="11">
        <f t="shared" si="5"/>
        <v>683.69</v>
      </c>
      <c r="AU363" s="11">
        <v>0</v>
      </c>
      <c r="AV363" s="11">
        <v>0</v>
      </c>
      <c r="AW363" s="12">
        <v>73</v>
      </c>
      <c r="AX363" s="12">
        <v>300</v>
      </c>
      <c r="AY363" s="11">
        <v>260000</v>
      </c>
      <c r="AZ363" s="11">
        <v>64748.99</v>
      </c>
      <c r="BA363" s="13">
        <v>90</v>
      </c>
      <c r="BB363" s="13">
        <v>43.380190177483897</v>
      </c>
      <c r="BC363" s="13">
        <v>9.4600000000000009</v>
      </c>
      <c r="BD363" s="13"/>
      <c r="BE363" s="9" t="s">
        <v>1580</v>
      </c>
      <c r="BF363" s="6"/>
      <c r="BG363" s="9" t="s">
        <v>747</v>
      </c>
      <c r="BH363" s="9" t="s">
        <v>769</v>
      </c>
      <c r="BI363" s="9" t="s">
        <v>770</v>
      </c>
      <c r="BJ363" s="9" t="s">
        <v>3</v>
      </c>
      <c r="BK363" s="7" t="s">
        <v>1</v>
      </c>
      <c r="BL363" s="13">
        <v>244401.8497284</v>
      </c>
      <c r="BM363" s="7" t="s">
        <v>36</v>
      </c>
      <c r="BN363" s="13"/>
      <c r="BO363" s="14">
        <v>38279</v>
      </c>
      <c r="BP363" s="14">
        <v>47392</v>
      </c>
      <c r="BQ363" s="14" t="s">
        <v>1726</v>
      </c>
      <c r="BR363" s="14" t="s">
        <v>1748</v>
      </c>
      <c r="BS363" s="14" t="s">
        <v>1728</v>
      </c>
      <c r="BT363" s="14" t="s">
        <v>1728</v>
      </c>
      <c r="BU363" s="13">
        <v>0</v>
      </c>
      <c r="BV363" s="13">
        <v>34.11</v>
      </c>
      <c r="BW363" s="13">
        <v>0</v>
      </c>
    </row>
    <row r="364" spans="1:75" s="2" customFormat="1" ht="18.2" customHeight="1" x14ac:dyDescent="0.15">
      <c r="A364" s="15">
        <v>362</v>
      </c>
      <c r="B364" s="16" t="s">
        <v>55</v>
      </c>
      <c r="C364" s="16" t="s">
        <v>35</v>
      </c>
      <c r="D364" s="17">
        <v>45170</v>
      </c>
      <c r="E364" s="18" t="s">
        <v>1124</v>
      </c>
      <c r="F364" s="19">
        <v>1</v>
      </c>
      <c r="G364" s="19">
        <v>0</v>
      </c>
      <c r="H364" s="20">
        <v>76941.289999999994</v>
      </c>
      <c r="I364" s="20">
        <v>752.34</v>
      </c>
      <c r="J364" s="20">
        <v>0</v>
      </c>
      <c r="K364" s="20">
        <v>77693.63</v>
      </c>
      <c r="L364" s="20">
        <v>758.23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77693.63</v>
      </c>
      <c r="S364" s="20">
        <v>607.30999999999995</v>
      </c>
      <c r="T364" s="20">
        <v>601.41999999999996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1208.73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1510.57</v>
      </c>
      <c r="AV364" s="20">
        <v>1208.73</v>
      </c>
      <c r="AW364" s="21">
        <v>74</v>
      </c>
      <c r="AX364" s="21">
        <v>300</v>
      </c>
      <c r="AY364" s="20">
        <v>626300</v>
      </c>
      <c r="AZ364" s="20">
        <v>157118.39000000001</v>
      </c>
      <c r="BA364" s="22">
        <v>87.82</v>
      </c>
      <c r="BB364" s="22">
        <v>43.426199737662799</v>
      </c>
      <c r="BC364" s="22">
        <v>9.3800000000000008</v>
      </c>
      <c r="BD364" s="22"/>
      <c r="BE364" s="18" t="s">
        <v>1580</v>
      </c>
      <c r="BF364" s="15"/>
      <c r="BG364" s="18" t="s">
        <v>570</v>
      </c>
      <c r="BH364" s="18" t="s">
        <v>588</v>
      </c>
      <c r="BI364" s="18" t="s">
        <v>771</v>
      </c>
      <c r="BJ364" s="18" t="s">
        <v>4</v>
      </c>
      <c r="BK364" s="16" t="s">
        <v>1</v>
      </c>
      <c r="BL364" s="22">
        <v>608426.27511847997</v>
      </c>
      <c r="BM364" s="16" t="s">
        <v>36</v>
      </c>
      <c r="BN364" s="22"/>
      <c r="BO364" s="1">
        <v>38314</v>
      </c>
      <c r="BP364" s="1">
        <v>47423</v>
      </c>
      <c r="BQ364" s="14" t="s">
        <v>1534</v>
      </c>
      <c r="BR364" s="14" t="s">
        <v>1761</v>
      </c>
      <c r="BS364" s="14" t="s">
        <v>1728</v>
      </c>
      <c r="BT364" s="14" t="s">
        <v>1728</v>
      </c>
      <c r="BU364" s="22">
        <v>603.15</v>
      </c>
      <c r="BV364" s="22">
        <v>91.53</v>
      </c>
      <c r="BW364" s="22">
        <v>0</v>
      </c>
    </row>
    <row r="365" spans="1:75" s="2" customFormat="1" ht="18.2" customHeight="1" x14ac:dyDescent="0.15">
      <c r="A365" s="6">
        <v>363</v>
      </c>
      <c r="B365" s="7" t="s">
        <v>55</v>
      </c>
      <c r="C365" s="7" t="s">
        <v>35</v>
      </c>
      <c r="D365" s="8">
        <v>45170</v>
      </c>
      <c r="E365" s="9" t="s">
        <v>1125</v>
      </c>
      <c r="F365" s="10">
        <v>0</v>
      </c>
      <c r="G365" s="10">
        <v>0</v>
      </c>
      <c r="H365" s="11">
        <v>60423</v>
      </c>
      <c r="I365" s="11">
        <v>0</v>
      </c>
      <c r="J365" s="11">
        <v>0</v>
      </c>
      <c r="K365" s="11">
        <v>60423</v>
      </c>
      <c r="L365" s="11">
        <v>595.52</v>
      </c>
      <c r="M365" s="11">
        <v>0</v>
      </c>
      <c r="N365" s="11">
        <v>0</v>
      </c>
      <c r="O365" s="11">
        <v>595.52</v>
      </c>
      <c r="P365" s="11">
        <v>0</v>
      </c>
      <c r="Q365" s="11">
        <v>0</v>
      </c>
      <c r="R365" s="11">
        <v>59827.48</v>
      </c>
      <c r="S365" s="11">
        <v>0</v>
      </c>
      <c r="T365" s="11">
        <v>472.31</v>
      </c>
      <c r="U365" s="11">
        <v>0</v>
      </c>
      <c r="V365" s="11">
        <v>0</v>
      </c>
      <c r="W365" s="11">
        <v>472.31</v>
      </c>
      <c r="X365" s="11">
        <v>0</v>
      </c>
      <c r="Y365" s="11">
        <v>0</v>
      </c>
      <c r="Z365" s="11">
        <v>0</v>
      </c>
      <c r="AA365" s="11">
        <v>71.87</v>
      </c>
      <c r="AB365" s="11">
        <v>0</v>
      </c>
      <c r="AC365" s="11">
        <v>0</v>
      </c>
      <c r="AD365" s="11">
        <v>0</v>
      </c>
      <c r="AE365" s="11">
        <v>0</v>
      </c>
      <c r="AF365" s="11">
        <v>8.02</v>
      </c>
      <c r="AG365" s="11">
        <v>62.13</v>
      </c>
      <c r="AH365" s="11">
        <v>102.84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0.05</v>
      </c>
      <c r="AQ365" s="11">
        <v>0</v>
      </c>
      <c r="AR365" s="11">
        <v>0.02</v>
      </c>
      <c r="AS365" s="11">
        <v>0</v>
      </c>
      <c r="AT365" s="11">
        <f t="shared" si="5"/>
        <v>1312.72</v>
      </c>
      <c r="AU365" s="11">
        <v>0</v>
      </c>
      <c r="AV365" s="11">
        <v>0</v>
      </c>
      <c r="AW365" s="12">
        <v>74</v>
      </c>
      <c r="AX365" s="12">
        <v>300</v>
      </c>
      <c r="AY365" s="11">
        <v>480100</v>
      </c>
      <c r="AZ365" s="11">
        <v>123395.47</v>
      </c>
      <c r="BA365" s="13">
        <v>90</v>
      </c>
      <c r="BB365" s="13">
        <v>43.635906569341699</v>
      </c>
      <c r="BC365" s="13">
        <v>9.3800000000000008</v>
      </c>
      <c r="BD365" s="13"/>
      <c r="BE365" s="9" t="s">
        <v>1580</v>
      </c>
      <c r="BF365" s="6"/>
      <c r="BG365" s="9" t="s">
        <v>647</v>
      </c>
      <c r="BH365" s="9" t="s">
        <v>732</v>
      </c>
      <c r="BI365" s="9" t="s">
        <v>772</v>
      </c>
      <c r="BJ365" s="9" t="s">
        <v>3</v>
      </c>
      <c r="BK365" s="7" t="s">
        <v>1</v>
      </c>
      <c r="BL365" s="13">
        <v>468514.73931808001</v>
      </c>
      <c r="BM365" s="7" t="s">
        <v>36</v>
      </c>
      <c r="BN365" s="13"/>
      <c r="BO365" s="14">
        <v>38315</v>
      </c>
      <c r="BP365" s="14">
        <v>47423</v>
      </c>
      <c r="BQ365" s="14" t="s">
        <v>1726</v>
      </c>
      <c r="BR365" s="14" t="s">
        <v>1748</v>
      </c>
      <c r="BS365" s="14" t="s">
        <v>1728</v>
      </c>
      <c r="BT365" s="14" t="s">
        <v>1728</v>
      </c>
      <c r="BU365" s="13">
        <v>0</v>
      </c>
      <c r="BV365" s="13">
        <v>71.87</v>
      </c>
      <c r="BW365" s="13">
        <v>0</v>
      </c>
    </row>
    <row r="366" spans="1:75" s="2" customFormat="1" ht="18.2" customHeight="1" x14ac:dyDescent="0.15">
      <c r="A366" s="15">
        <v>364</v>
      </c>
      <c r="B366" s="16" t="s">
        <v>55</v>
      </c>
      <c r="C366" s="16" t="s">
        <v>35</v>
      </c>
      <c r="D366" s="17">
        <v>45170</v>
      </c>
      <c r="E366" s="18" t="s">
        <v>1126</v>
      </c>
      <c r="F366" s="19">
        <v>0</v>
      </c>
      <c r="G366" s="19">
        <v>0</v>
      </c>
      <c r="H366" s="20">
        <v>21668.48</v>
      </c>
      <c r="I366" s="20">
        <v>0</v>
      </c>
      <c r="J366" s="20">
        <v>0</v>
      </c>
      <c r="K366" s="20">
        <v>21668.48</v>
      </c>
      <c r="L366" s="20">
        <v>212.09</v>
      </c>
      <c r="M366" s="20">
        <v>0</v>
      </c>
      <c r="N366" s="20">
        <v>0</v>
      </c>
      <c r="O366" s="20">
        <v>212.09</v>
      </c>
      <c r="P366" s="20">
        <v>0</v>
      </c>
      <c r="Q366" s="20">
        <v>0</v>
      </c>
      <c r="R366" s="20">
        <v>21456.39</v>
      </c>
      <c r="S366" s="20">
        <v>0</v>
      </c>
      <c r="T366" s="20">
        <v>163.6</v>
      </c>
      <c r="U366" s="20">
        <v>0</v>
      </c>
      <c r="V366" s="20">
        <v>0</v>
      </c>
      <c r="W366" s="20">
        <v>163.6</v>
      </c>
      <c r="X366" s="20">
        <v>0</v>
      </c>
      <c r="Y366" s="20">
        <v>0</v>
      </c>
      <c r="Z366" s="20">
        <v>0</v>
      </c>
      <c r="AA366" s="20">
        <v>35.78</v>
      </c>
      <c r="AB366" s="20">
        <v>0</v>
      </c>
      <c r="AC366" s="20">
        <v>0</v>
      </c>
      <c r="AD366" s="20">
        <v>0</v>
      </c>
      <c r="AE366" s="20">
        <v>0</v>
      </c>
      <c r="AF366" s="20">
        <v>4.28</v>
      </c>
      <c r="AG366" s="20">
        <v>22.43</v>
      </c>
      <c r="AH366" s="20">
        <v>37.130000000000003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475.41</v>
      </c>
      <c r="AQ366" s="20">
        <v>0</v>
      </c>
      <c r="AR366" s="20">
        <v>475.31</v>
      </c>
      <c r="AS366" s="20">
        <v>0</v>
      </c>
      <c r="AT366" s="11">
        <f t="shared" si="5"/>
        <v>475.41000000000008</v>
      </c>
      <c r="AU366" s="20">
        <v>0</v>
      </c>
      <c r="AV366" s="20">
        <v>0</v>
      </c>
      <c r="AW366" s="21">
        <v>75</v>
      </c>
      <c r="AX366" s="21">
        <v>300</v>
      </c>
      <c r="AY366" s="20">
        <v>202999.99</v>
      </c>
      <c r="AZ366" s="20">
        <v>44550</v>
      </c>
      <c r="BA366" s="22">
        <v>77.040000000000006</v>
      </c>
      <c r="BB366" s="22">
        <v>37.104383515151497</v>
      </c>
      <c r="BC366" s="22">
        <v>9.06</v>
      </c>
      <c r="BD366" s="22"/>
      <c r="BE366" s="18" t="s">
        <v>1580</v>
      </c>
      <c r="BF366" s="15"/>
      <c r="BG366" s="18" t="s">
        <v>671</v>
      </c>
      <c r="BH366" s="18" t="s">
        <v>775</v>
      </c>
      <c r="BI366" s="18" t="s">
        <v>776</v>
      </c>
      <c r="BJ366" s="18" t="s">
        <v>3</v>
      </c>
      <c r="BK366" s="16" t="s">
        <v>1</v>
      </c>
      <c r="BL366" s="22">
        <v>168027.04990344</v>
      </c>
      <c r="BM366" s="16" t="s">
        <v>36</v>
      </c>
      <c r="BN366" s="22"/>
      <c r="BO366" s="1">
        <v>38322</v>
      </c>
      <c r="BP366" s="1">
        <v>47453</v>
      </c>
      <c r="BQ366" s="14" t="s">
        <v>1726</v>
      </c>
      <c r="BR366" s="14" t="s">
        <v>1748</v>
      </c>
      <c r="BS366" s="14" t="s">
        <v>1728</v>
      </c>
      <c r="BT366" s="14" t="s">
        <v>1728</v>
      </c>
      <c r="BU366" s="22">
        <v>0</v>
      </c>
      <c r="BV366" s="22">
        <v>35.78</v>
      </c>
      <c r="BW366" s="22">
        <v>0</v>
      </c>
    </row>
    <row r="367" spans="1:75" s="2" customFormat="1" ht="18.2" customHeight="1" x14ac:dyDescent="0.15">
      <c r="A367" s="6">
        <v>365</v>
      </c>
      <c r="B367" s="7" t="s">
        <v>55</v>
      </c>
      <c r="C367" s="7" t="s">
        <v>35</v>
      </c>
      <c r="D367" s="8">
        <v>45170</v>
      </c>
      <c r="E367" s="9" t="s">
        <v>1127</v>
      </c>
      <c r="F367" s="10">
        <v>0</v>
      </c>
      <c r="G367" s="10">
        <v>0</v>
      </c>
      <c r="H367" s="11">
        <v>24751.67</v>
      </c>
      <c r="I367" s="11">
        <v>0</v>
      </c>
      <c r="J367" s="11">
        <v>0</v>
      </c>
      <c r="K367" s="11">
        <v>24751.67</v>
      </c>
      <c r="L367" s="11">
        <v>239.41</v>
      </c>
      <c r="M367" s="11">
        <v>0</v>
      </c>
      <c r="N367" s="11">
        <v>0</v>
      </c>
      <c r="O367" s="11">
        <v>239.41</v>
      </c>
      <c r="P367" s="11">
        <v>0</v>
      </c>
      <c r="Q367" s="11">
        <v>0</v>
      </c>
      <c r="R367" s="11">
        <v>24512.26</v>
      </c>
      <c r="S367" s="11">
        <v>0</v>
      </c>
      <c r="T367" s="11">
        <v>194.09</v>
      </c>
      <c r="U367" s="11">
        <v>0</v>
      </c>
      <c r="V367" s="11">
        <v>0</v>
      </c>
      <c r="W367" s="11">
        <v>194.09</v>
      </c>
      <c r="X367" s="11">
        <v>0</v>
      </c>
      <c r="Y367" s="11">
        <v>0</v>
      </c>
      <c r="Z367" s="11">
        <v>0</v>
      </c>
      <c r="AA367" s="11">
        <v>28.07</v>
      </c>
      <c r="AB367" s="11">
        <v>0</v>
      </c>
      <c r="AC367" s="11">
        <v>0</v>
      </c>
      <c r="AD367" s="11">
        <v>0</v>
      </c>
      <c r="AE367" s="11">
        <v>0</v>
      </c>
      <c r="AF367" s="11">
        <v>4.92</v>
      </c>
      <c r="AG367" s="11">
        <v>25.16</v>
      </c>
      <c r="AH367" s="11">
        <v>41.64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285.79000000000002</v>
      </c>
      <c r="AQ367" s="11">
        <v>0</v>
      </c>
      <c r="AR367" s="11">
        <v>308.29000000000002</v>
      </c>
      <c r="AS367" s="11">
        <v>0</v>
      </c>
      <c r="AT367" s="11">
        <f t="shared" si="5"/>
        <v>510.78999999999996</v>
      </c>
      <c r="AU367" s="11">
        <v>0</v>
      </c>
      <c r="AV367" s="11">
        <v>0</v>
      </c>
      <c r="AW367" s="12">
        <v>75</v>
      </c>
      <c r="AX367" s="12">
        <v>300</v>
      </c>
      <c r="AY367" s="11">
        <v>194999.98</v>
      </c>
      <c r="AZ367" s="11">
        <v>49974.62</v>
      </c>
      <c r="BA367" s="13">
        <v>90</v>
      </c>
      <c r="BB367" s="13">
        <v>44.144475735883503</v>
      </c>
      <c r="BC367" s="13">
        <v>9.41</v>
      </c>
      <c r="BD367" s="13"/>
      <c r="BE367" s="9" t="s">
        <v>1580</v>
      </c>
      <c r="BF367" s="6"/>
      <c r="BG367" s="9" t="s">
        <v>671</v>
      </c>
      <c r="BH367" s="9" t="s">
        <v>777</v>
      </c>
      <c r="BI367" s="9" t="s">
        <v>778</v>
      </c>
      <c r="BJ367" s="9" t="s">
        <v>3</v>
      </c>
      <c r="BK367" s="7" t="s">
        <v>1</v>
      </c>
      <c r="BL367" s="13">
        <v>191957.86123695999</v>
      </c>
      <c r="BM367" s="7" t="s">
        <v>36</v>
      </c>
      <c r="BN367" s="13"/>
      <c r="BO367" s="14">
        <v>38323</v>
      </c>
      <c r="BP367" s="14">
        <v>47453</v>
      </c>
      <c r="BQ367" s="14" t="s">
        <v>1726</v>
      </c>
      <c r="BR367" s="14" t="s">
        <v>1748</v>
      </c>
      <c r="BS367" s="14" t="s">
        <v>1728</v>
      </c>
      <c r="BT367" s="14" t="s">
        <v>1728</v>
      </c>
      <c r="BU367" s="13">
        <v>0</v>
      </c>
      <c r="BV367" s="13">
        <v>28.07</v>
      </c>
      <c r="BW367" s="13">
        <v>0</v>
      </c>
    </row>
    <row r="368" spans="1:75" s="2" customFormat="1" ht="18.2" customHeight="1" x14ac:dyDescent="0.15">
      <c r="A368" s="15">
        <v>366</v>
      </c>
      <c r="B368" s="16" t="s">
        <v>55</v>
      </c>
      <c r="C368" s="16" t="s">
        <v>35</v>
      </c>
      <c r="D368" s="17">
        <v>45170</v>
      </c>
      <c r="E368" s="18" t="s">
        <v>434</v>
      </c>
      <c r="F368" s="19">
        <v>180</v>
      </c>
      <c r="G368" s="19">
        <v>179</v>
      </c>
      <c r="H368" s="20">
        <v>67211.179999999993</v>
      </c>
      <c r="I368" s="20">
        <v>66365.81</v>
      </c>
      <c r="J368" s="20">
        <v>0</v>
      </c>
      <c r="K368" s="20">
        <v>133576.99</v>
      </c>
      <c r="L368" s="20">
        <v>665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133576.99</v>
      </c>
      <c r="S368" s="20">
        <v>140402.63</v>
      </c>
      <c r="T368" s="20">
        <v>490.08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140892.71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67030.81</v>
      </c>
      <c r="AV368" s="20">
        <v>140892.71</v>
      </c>
      <c r="AW368" s="21">
        <v>75</v>
      </c>
      <c r="AX368" s="21">
        <v>300</v>
      </c>
      <c r="AY368" s="20">
        <v>709400</v>
      </c>
      <c r="AZ368" s="20">
        <v>140495.82</v>
      </c>
      <c r="BA368" s="22">
        <v>69.67</v>
      </c>
      <c r="BB368" s="22">
        <v>66.239044644175195</v>
      </c>
      <c r="BC368" s="22">
        <v>8.75</v>
      </c>
      <c r="BD368" s="22"/>
      <c r="BE368" s="18" t="s">
        <v>1580</v>
      </c>
      <c r="BF368" s="15"/>
      <c r="BG368" s="18" t="s">
        <v>597</v>
      </c>
      <c r="BH368" s="18" t="s">
        <v>743</v>
      </c>
      <c r="BI368" s="18" t="s">
        <v>779</v>
      </c>
      <c r="BJ368" s="18" t="s">
        <v>1579</v>
      </c>
      <c r="BK368" s="16" t="s">
        <v>1</v>
      </c>
      <c r="BL368" s="22">
        <v>1046054.23208104</v>
      </c>
      <c r="BM368" s="16" t="s">
        <v>36</v>
      </c>
      <c r="BN368" s="22"/>
      <c r="BO368" s="1">
        <v>38327</v>
      </c>
      <c r="BP368" s="1">
        <v>47453</v>
      </c>
      <c r="BQ368" s="14" t="s">
        <v>1503</v>
      </c>
      <c r="BR368" s="14" t="s">
        <v>1764</v>
      </c>
      <c r="BS368" s="14">
        <v>43867</v>
      </c>
      <c r="BT368" s="14">
        <v>44497</v>
      </c>
      <c r="BU368" s="22">
        <v>59181.42</v>
      </c>
      <c r="BV368" s="22">
        <v>142.57</v>
      </c>
      <c r="BW368" s="22">
        <v>0</v>
      </c>
    </row>
    <row r="369" spans="1:75" s="2" customFormat="1" ht="18.2" customHeight="1" x14ac:dyDescent="0.15">
      <c r="A369" s="6">
        <v>367</v>
      </c>
      <c r="B369" s="7" t="s">
        <v>55</v>
      </c>
      <c r="C369" s="7" t="s">
        <v>35</v>
      </c>
      <c r="D369" s="8">
        <v>45170</v>
      </c>
      <c r="E369" s="9" t="s">
        <v>374</v>
      </c>
      <c r="F369" s="10">
        <v>152</v>
      </c>
      <c r="G369" s="10">
        <v>151</v>
      </c>
      <c r="H369" s="11">
        <v>51846.68</v>
      </c>
      <c r="I369" s="11">
        <v>44290.95</v>
      </c>
      <c r="J369" s="11">
        <v>0</v>
      </c>
      <c r="K369" s="11">
        <v>96137.63</v>
      </c>
      <c r="L369" s="11">
        <v>500.37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96137.63</v>
      </c>
      <c r="S369" s="11">
        <v>92755.22</v>
      </c>
      <c r="T369" s="11">
        <v>406.56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93161.78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44791.32</v>
      </c>
      <c r="AV369" s="11">
        <v>93161.78</v>
      </c>
      <c r="AW369" s="12">
        <v>75</v>
      </c>
      <c r="AX369" s="12">
        <v>300</v>
      </c>
      <c r="AY369" s="11">
        <v>409200</v>
      </c>
      <c r="AZ369" s="11">
        <v>104551.1</v>
      </c>
      <c r="BA369" s="13">
        <v>90</v>
      </c>
      <c r="BB369" s="13">
        <v>82.757490834625401</v>
      </c>
      <c r="BC369" s="13">
        <v>9.41</v>
      </c>
      <c r="BD369" s="13"/>
      <c r="BE369" s="9" t="s">
        <v>1580</v>
      </c>
      <c r="BF369" s="6"/>
      <c r="BG369" s="9" t="s">
        <v>591</v>
      </c>
      <c r="BH369" s="9" t="s">
        <v>687</v>
      </c>
      <c r="BI369" s="9" t="s">
        <v>602</v>
      </c>
      <c r="BJ369" s="9" t="s">
        <v>1579</v>
      </c>
      <c r="BK369" s="7" t="s">
        <v>1</v>
      </c>
      <c r="BL369" s="13">
        <v>752863.00974248</v>
      </c>
      <c r="BM369" s="7" t="s">
        <v>36</v>
      </c>
      <c r="BN369" s="13"/>
      <c r="BO369" s="14">
        <v>38329</v>
      </c>
      <c r="BP369" s="14">
        <v>47453</v>
      </c>
      <c r="BQ369" s="14" t="s">
        <v>1888</v>
      </c>
      <c r="BR369" s="14" t="s">
        <v>1889</v>
      </c>
      <c r="BS369" s="14">
        <v>43867</v>
      </c>
      <c r="BT369" s="14">
        <v>44497</v>
      </c>
      <c r="BU369" s="13">
        <v>30117.63</v>
      </c>
      <c r="BV369" s="13">
        <v>58.72</v>
      </c>
      <c r="BW369" s="13">
        <v>0</v>
      </c>
    </row>
    <row r="370" spans="1:75" s="2" customFormat="1" ht="18.2" customHeight="1" x14ac:dyDescent="0.15">
      <c r="A370" s="15">
        <v>368</v>
      </c>
      <c r="B370" s="16" t="s">
        <v>55</v>
      </c>
      <c r="C370" s="16" t="s">
        <v>35</v>
      </c>
      <c r="D370" s="17">
        <v>45170</v>
      </c>
      <c r="E370" s="18" t="s">
        <v>1128</v>
      </c>
      <c r="F370" s="19">
        <v>0</v>
      </c>
      <c r="G370" s="19">
        <v>0</v>
      </c>
      <c r="H370" s="20">
        <v>34823.58</v>
      </c>
      <c r="I370" s="20">
        <v>0</v>
      </c>
      <c r="J370" s="20">
        <v>0</v>
      </c>
      <c r="K370" s="20">
        <v>34823.58</v>
      </c>
      <c r="L370" s="20">
        <v>339.01</v>
      </c>
      <c r="M370" s="20">
        <v>0</v>
      </c>
      <c r="N370" s="20">
        <v>0</v>
      </c>
      <c r="O370" s="20">
        <v>339.01</v>
      </c>
      <c r="P370" s="20">
        <v>0</v>
      </c>
      <c r="Q370" s="20">
        <v>0</v>
      </c>
      <c r="R370" s="20">
        <v>34484.57</v>
      </c>
      <c r="S370" s="20">
        <v>0</v>
      </c>
      <c r="T370" s="20">
        <v>267.85000000000002</v>
      </c>
      <c r="U370" s="20">
        <v>0</v>
      </c>
      <c r="V370" s="20">
        <v>0</v>
      </c>
      <c r="W370" s="20">
        <v>267.85000000000002</v>
      </c>
      <c r="X370" s="20">
        <v>0</v>
      </c>
      <c r="Y370" s="20">
        <v>0</v>
      </c>
      <c r="Z370" s="20">
        <v>0</v>
      </c>
      <c r="AA370" s="20">
        <v>48.7</v>
      </c>
      <c r="AB370" s="20">
        <v>0</v>
      </c>
      <c r="AC370" s="20">
        <v>0</v>
      </c>
      <c r="AD370" s="20">
        <v>0</v>
      </c>
      <c r="AE370" s="20">
        <v>0</v>
      </c>
      <c r="AF370" s="20">
        <v>9.14</v>
      </c>
      <c r="AG370" s="20">
        <v>35.74</v>
      </c>
      <c r="AH370" s="20">
        <v>59.14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0.65</v>
      </c>
      <c r="AQ370" s="20">
        <v>0</v>
      </c>
      <c r="AR370" s="20">
        <v>0.43</v>
      </c>
      <c r="AS370" s="20">
        <v>0</v>
      </c>
      <c r="AT370" s="11">
        <f t="shared" si="5"/>
        <v>759.8</v>
      </c>
      <c r="AU370" s="20">
        <v>0</v>
      </c>
      <c r="AV370" s="20">
        <v>0</v>
      </c>
      <c r="AW370" s="21">
        <v>75</v>
      </c>
      <c r="AX370" s="21">
        <v>300</v>
      </c>
      <c r="AY370" s="20">
        <v>98516.24</v>
      </c>
      <c r="AZ370" s="20">
        <v>70977.11</v>
      </c>
      <c r="BA370" s="22">
        <v>80.05</v>
      </c>
      <c r="BB370" s="22">
        <v>38.892677209596201</v>
      </c>
      <c r="BC370" s="22">
        <v>9.23</v>
      </c>
      <c r="BD370" s="22"/>
      <c r="BE370" s="18" t="s">
        <v>1580</v>
      </c>
      <c r="BF370" s="15"/>
      <c r="BG370" s="18" t="s">
        <v>641</v>
      </c>
      <c r="BH370" s="18" t="s">
        <v>217</v>
      </c>
      <c r="BI370" s="18" t="s">
        <v>780</v>
      </c>
      <c r="BJ370" s="18" t="s">
        <v>3</v>
      </c>
      <c r="BK370" s="16" t="s">
        <v>1</v>
      </c>
      <c r="BL370" s="22">
        <v>270051.97818872001</v>
      </c>
      <c r="BM370" s="16" t="s">
        <v>36</v>
      </c>
      <c r="BN370" s="22"/>
      <c r="BO370" s="1">
        <v>38330</v>
      </c>
      <c r="BP370" s="1">
        <v>47453</v>
      </c>
      <c r="BQ370" s="14" t="s">
        <v>1726</v>
      </c>
      <c r="BR370" s="14" t="s">
        <v>1748</v>
      </c>
      <c r="BS370" s="14" t="s">
        <v>1728</v>
      </c>
      <c r="BT370" s="14" t="s">
        <v>1728</v>
      </c>
      <c r="BU370" s="22">
        <v>0</v>
      </c>
      <c r="BV370" s="22">
        <v>48.7</v>
      </c>
      <c r="BW370" s="22">
        <v>0</v>
      </c>
    </row>
    <row r="371" spans="1:75" s="2" customFormat="1" ht="18.2" customHeight="1" x14ac:dyDescent="0.15">
      <c r="A371" s="6">
        <v>369</v>
      </c>
      <c r="B371" s="7" t="s">
        <v>55</v>
      </c>
      <c r="C371" s="7" t="s">
        <v>35</v>
      </c>
      <c r="D371" s="8">
        <v>45170</v>
      </c>
      <c r="E371" s="9" t="s">
        <v>1129</v>
      </c>
      <c r="F371" s="10">
        <v>0</v>
      </c>
      <c r="G371" s="10">
        <v>0</v>
      </c>
      <c r="H371" s="11">
        <v>32992.800000000003</v>
      </c>
      <c r="I371" s="11">
        <v>0</v>
      </c>
      <c r="J371" s="11">
        <v>0</v>
      </c>
      <c r="K371" s="11">
        <v>32992.800000000003</v>
      </c>
      <c r="L371" s="11">
        <v>321.39</v>
      </c>
      <c r="M371" s="11">
        <v>0</v>
      </c>
      <c r="N371" s="11">
        <v>0</v>
      </c>
      <c r="O371" s="11">
        <v>321.39</v>
      </c>
      <c r="P371" s="11">
        <v>0</v>
      </c>
      <c r="Q371" s="11">
        <v>0</v>
      </c>
      <c r="R371" s="11">
        <v>32671.41</v>
      </c>
      <c r="S371" s="11">
        <v>0</v>
      </c>
      <c r="T371" s="11">
        <v>253.22</v>
      </c>
      <c r="U371" s="11">
        <v>0</v>
      </c>
      <c r="V371" s="11">
        <v>0</v>
      </c>
      <c r="W371" s="11">
        <v>253.22</v>
      </c>
      <c r="X371" s="11">
        <v>0</v>
      </c>
      <c r="Y371" s="11">
        <v>0</v>
      </c>
      <c r="Z371" s="11">
        <v>0</v>
      </c>
      <c r="AA371" s="11">
        <v>83.02</v>
      </c>
      <c r="AB371" s="11">
        <v>0</v>
      </c>
      <c r="AC371" s="11">
        <v>0</v>
      </c>
      <c r="AD371" s="11">
        <v>0</v>
      </c>
      <c r="AE371" s="11">
        <v>0</v>
      </c>
      <c r="AF371" s="11">
        <v>19.11</v>
      </c>
      <c r="AG371" s="11">
        <v>33.89</v>
      </c>
      <c r="AH371" s="11">
        <v>20.18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34.22</v>
      </c>
      <c r="AQ371" s="11">
        <v>0</v>
      </c>
      <c r="AR371" s="11">
        <v>30.78</v>
      </c>
      <c r="AS371" s="11">
        <v>0</v>
      </c>
      <c r="AT371" s="11">
        <f t="shared" si="5"/>
        <v>734.25</v>
      </c>
      <c r="AU371" s="11">
        <v>0</v>
      </c>
      <c r="AV371" s="11">
        <v>0</v>
      </c>
      <c r="AW371" s="12">
        <v>75</v>
      </c>
      <c r="AX371" s="12">
        <v>300</v>
      </c>
      <c r="AY371" s="11">
        <v>269000</v>
      </c>
      <c r="AZ371" s="11">
        <v>67313.97</v>
      </c>
      <c r="BA371" s="13">
        <v>90</v>
      </c>
      <c r="BB371" s="13">
        <v>43.682268331521698</v>
      </c>
      <c r="BC371" s="13">
        <v>9.2100000000000009</v>
      </c>
      <c r="BD371" s="13"/>
      <c r="BE371" s="9" t="s">
        <v>1580</v>
      </c>
      <c r="BF371" s="6"/>
      <c r="BG371" s="9" t="s">
        <v>641</v>
      </c>
      <c r="BH371" s="9" t="s">
        <v>217</v>
      </c>
      <c r="BI371" s="9" t="s">
        <v>783</v>
      </c>
      <c r="BJ371" s="9" t="s">
        <v>3</v>
      </c>
      <c r="BK371" s="7" t="s">
        <v>1</v>
      </c>
      <c r="BL371" s="13">
        <v>255852.94816535999</v>
      </c>
      <c r="BM371" s="7" t="s">
        <v>36</v>
      </c>
      <c r="BN371" s="13"/>
      <c r="BO371" s="14">
        <v>38341</v>
      </c>
      <c r="BP371" s="14">
        <v>47453</v>
      </c>
      <c r="BQ371" s="14" t="s">
        <v>1726</v>
      </c>
      <c r="BR371" s="14" t="s">
        <v>1748</v>
      </c>
      <c r="BS371" s="14" t="s">
        <v>1728</v>
      </c>
      <c r="BT371" s="14" t="s">
        <v>1728</v>
      </c>
      <c r="BU371" s="13">
        <v>0</v>
      </c>
      <c r="BV371" s="13">
        <v>83.02</v>
      </c>
      <c r="BW371" s="13">
        <v>0</v>
      </c>
    </row>
    <row r="372" spans="1:75" s="2" customFormat="1" ht="18.2" customHeight="1" x14ac:dyDescent="0.15">
      <c r="A372" s="15">
        <v>370</v>
      </c>
      <c r="B372" s="16" t="s">
        <v>55</v>
      </c>
      <c r="C372" s="16" t="s">
        <v>35</v>
      </c>
      <c r="D372" s="17">
        <v>45170</v>
      </c>
      <c r="E372" s="18" t="s">
        <v>58</v>
      </c>
      <c r="F372" s="19">
        <v>89</v>
      </c>
      <c r="G372" s="19">
        <v>88</v>
      </c>
      <c r="H372" s="20">
        <v>51241.51</v>
      </c>
      <c r="I372" s="20">
        <v>32099.83</v>
      </c>
      <c r="J372" s="20">
        <v>0</v>
      </c>
      <c r="K372" s="20">
        <v>83341.34</v>
      </c>
      <c r="L372" s="20">
        <v>499.1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83341.34</v>
      </c>
      <c r="S372" s="20">
        <v>47321.99</v>
      </c>
      <c r="T372" s="20">
        <v>393.28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47715.27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32598.93</v>
      </c>
      <c r="AV372" s="20">
        <v>47715.27</v>
      </c>
      <c r="AW372" s="21">
        <v>75</v>
      </c>
      <c r="AX372" s="21">
        <v>300</v>
      </c>
      <c r="AY372" s="20">
        <v>410000</v>
      </c>
      <c r="AZ372" s="20">
        <v>104540.34</v>
      </c>
      <c r="BA372" s="22">
        <v>90</v>
      </c>
      <c r="BB372" s="22">
        <v>71.749533242382796</v>
      </c>
      <c r="BC372" s="22">
        <v>9.2100000000000009</v>
      </c>
      <c r="BD372" s="22"/>
      <c r="BE372" s="18" t="s">
        <v>1580</v>
      </c>
      <c r="BF372" s="15"/>
      <c r="BG372" s="18" t="s">
        <v>597</v>
      </c>
      <c r="BH372" s="18" t="s">
        <v>598</v>
      </c>
      <c r="BI372" s="18" t="s">
        <v>774</v>
      </c>
      <c r="BJ372" s="18" t="s">
        <v>1579</v>
      </c>
      <c r="BK372" s="16" t="s">
        <v>1</v>
      </c>
      <c r="BL372" s="22">
        <v>652654.03430864005</v>
      </c>
      <c r="BM372" s="16" t="s">
        <v>36</v>
      </c>
      <c r="BN372" s="22"/>
      <c r="BO372" s="1">
        <v>38341</v>
      </c>
      <c r="BP372" s="1">
        <v>47453</v>
      </c>
      <c r="BQ372" s="14" t="s">
        <v>1512</v>
      </c>
      <c r="BR372" s="14" t="s">
        <v>1768</v>
      </c>
      <c r="BS372" s="14">
        <v>44232</v>
      </c>
      <c r="BT372" s="14">
        <v>44862</v>
      </c>
      <c r="BU372" s="22">
        <v>18974.919999999998</v>
      </c>
      <c r="BV372" s="22">
        <v>128.93</v>
      </c>
      <c r="BW372" s="22">
        <v>0</v>
      </c>
    </row>
    <row r="373" spans="1:75" s="2" customFormat="1" ht="18.2" customHeight="1" x14ac:dyDescent="0.15">
      <c r="A373" s="6">
        <v>371</v>
      </c>
      <c r="B373" s="7" t="s">
        <v>55</v>
      </c>
      <c r="C373" s="7" t="s">
        <v>35</v>
      </c>
      <c r="D373" s="8">
        <v>45170</v>
      </c>
      <c r="E373" s="9" t="s">
        <v>435</v>
      </c>
      <c r="F373" s="10">
        <v>189</v>
      </c>
      <c r="G373" s="10">
        <v>188</v>
      </c>
      <c r="H373" s="11">
        <v>41198.49</v>
      </c>
      <c r="I373" s="11">
        <v>39962.85</v>
      </c>
      <c r="J373" s="11">
        <v>0</v>
      </c>
      <c r="K373" s="11">
        <v>81161.34</v>
      </c>
      <c r="L373" s="11">
        <v>401.32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81161.34</v>
      </c>
      <c r="S373" s="11">
        <v>95648.43</v>
      </c>
      <c r="T373" s="11">
        <v>316.2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95964.63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40364.17</v>
      </c>
      <c r="AV373" s="11">
        <v>95964.63</v>
      </c>
      <c r="AW373" s="12">
        <v>75</v>
      </c>
      <c r="AX373" s="12">
        <v>300</v>
      </c>
      <c r="AY373" s="11">
        <v>330000</v>
      </c>
      <c r="AZ373" s="11">
        <v>84055.44</v>
      </c>
      <c r="BA373" s="13">
        <v>90</v>
      </c>
      <c r="BB373" s="13">
        <v>86.901223763744497</v>
      </c>
      <c r="BC373" s="13">
        <v>9.2100000000000009</v>
      </c>
      <c r="BD373" s="13"/>
      <c r="BE373" s="9" t="s">
        <v>1578</v>
      </c>
      <c r="BF373" s="6"/>
      <c r="BG373" s="9" t="s">
        <v>621</v>
      </c>
      <c r="BH373" s="9" t="s">
        <v>622</v>
      </c>
      <c r="BI373" s="9" t="s">
        <v>754</v>
      </c>
      <c r="BJ373" s="9" t="s">
        <v>1579</v>
      </c>
      <c r="BK373" s="7" t="s">
        <v>1</v>
      </c>
      <c r="BL373" s="13">
        <v>635582.24502864003</v>
      </c>
      <c r="BM373" s="7" t="s">
        <v>36</v>
      </c>
      <c r="BN373" s="13"/>
      <c r="BO373" s="14">
        <v>38449</v>
      </c>
      <c r="BP373" s="14">
        <v>47453</v>
      </c>
      <c r="BQ373" s="14" t="s">
        <v>1475</v>
      </c>
      <c r="BR373" s="14" t="s">
        <v>1769</v>
      </c>
      <c r="BS373" s="14">
        <v>44232</v>
      </c>
      <c r="BT373" s="14">
        <v>44862</v>
      </c>
      <c r="BU373" s="13">
        <v>32391.7</v>
      </c>
      <c r="BV373" s="13">
        <v>103.66</v>
      </c>
      <c r="BW373" s="13">
        <v>0</v>
      </c>
    </row>
    <row r="374" spans="1:75" s="2" customFormat="1" ht="18.2" customHeight="1" x14ac:dyDescent="0.15">
      <c r="A374" s="15">
        <v>372</v>
      </c>
      <c r="B374" s="16" t="s">
        <v>55</v>
      </c>
      <c r="C374" s="16" t="s">
        <v>35</v>
      </c>
      <c r="D374" s="17">
        <v>45170</v>
      </c>
      <c r="E374" s="18" t="s">
        <v>130</v>
      </c>
      <c r="F374" s="19">
        <v>153</v>
      </c>
      <c r="G374" s="19">
        <v>152</v>
      </c>
      <c r="H374" s="20">
        <v>46602.54</v>
      </c>
      <c r="I374" s="20">
        <v>34058.76</v>
      </c>
      <c r="J374" s="20">
        <v>0</v>
      </c>
      <c r="K374" s="20">
        <v>80661.3</v>
      </c>
      <c r="L374" s="20">
        <v>404.75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80661.3</v>
      </c>
      <c r="S374" s="20">
        <v>90256.8</v>
      </c>
      <c r="T374" s="20">
        <v>407.77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90664.57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34463.51</v>
      </c>
      <c r="AV374" s="20">
        <v>90664.57</v>
      </c>
      <c r="AW374" s="21">
        <v>79</v>
      </c>
      <c r="AX374" s="21">
        <v>360</v>
      </c>
      <c r="AY374" s="20">
        <v>288502.14</v>
      </c>
      <c r="AZ374" s="20">
        <v>88825</v>
      </c>
      <c r="BA374" s="22">
        <v>85</v>
      </c>
      <c r="BB374" s="22">
        <v>77.187846889952198</v>
      </c>
      <c r="BC374" s="22">
        <v>10.5</v>
      </c>
      <c r="BD374" s="22"/>
      <c r="BE374" s="18" t="s">
        <v>1580</v>
      </c>
      <c r="BF374" s="15"/>
      <c r="BG374" s="18" t="s">
        <v>671</v>
      </c>
      <c r="BH374" s="18" t="s">
        <v>672</v>
      </c>
      <c r="BI374" s="18" t="s">
        <v>784</v>
      </c>
      <c r="BJ374" s="18" t="s">
        <v>1579</v>
      </c>
      <c r="BK374" s="16" t="s">
        <v>1</v>
      </c>
      <c r="BL374" s="22">
        <v>631666.38378479995</v>
      </c>
      <c r="BM374" s="16" t="s">
        <v>36</v>
      </c>
      <c r="BN374" s="22"/>
      <c r="BO374" s="1">
        <v>36626</v>
      </c>
      <c r="BP374" s="1">
        <v>47583</v>
      </c>
      <c r="BQ374" s="14" t="s">
        <v>1456</v>
      </c>
      <c r="BR374" s="14" t="s">
        <v>1760</v>
      </c>
      <c r="BS374" s="14">
        <v>44232</v>
      </c>
      <c r="BT374" s="14">
        <v>44862</v>
      </c>
      <c r="BU374" s="22">
        <v>38957.980000000003</v>
      </c>
      <c r="BV374" s="22">
        <v>148</v>
      </c>
      <c r="BW374" s="22">
        <v>0</v>
      </c>
    </row>
    <row r="375" spans="1:75" s="2" customFormat="1" ht="18.2" customHeight="1" x14ac:dyDescent="0.15">
      <c r="A375" s="6">
        <v>373</v>
      </c>
      <c r="B375" s="7" t="s">
        <v>55</v>
      </c>
      <c r="C375" s="7" t="s">
        <v>35</v>
      </c>
      <c r="D375" s="8">
        <v>45170</v>
      </c>
      <c r="E375" s="9" t="s">
        <v>373</v>
      </c>
      <c r="F375" s="10">
        <v>167</v>
      </c>
      <c r="G375" s="10">
        <v>166</v>
      </c>
      <c r="H375" s="11">
        <v>38106.49</v>
      </c>
      <c r="I375" s="11">
        <v>34459.699999999997</v>
      </c>
      <c r="J375" s="11">
        <v>0</v>
      </c>
      <c r="K375" s="11">
        <v>72566.19</v>
      </c>
      <c r="L375" s="11">
        <v>365.57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72566.19</v>
      </c>
      <c r="S375" s="11">
        <v>75114.009999999995</v>
      </c>
      <c r="T375" s="11">
        <v>290.56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75404.570000000007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34825.269999999997</v>
      </c>
      <c r="AV375" s="11">
        <v>75404.570000000007</v>
      </c>
      <c r="AW375" s="12">
        <v>76</v>
      </c>
      <c r="AX375" s="12">
        <v>300</v>
      </c>
      <c r="AY375" s="11">
        <v>305000</v>
      </c>
      <c r="AZ375" s="11">
        <v>77237.97</v>
      </c>
      <c r="BA375" s="13">
        <v>90</v>
      </c>
      <c r="BB375" s="13">
        <v>84.556301777480698</v>
      </c>
      <c r="BC375" s="13">
        <v>9.15</v>
      </c>
      <c r="BD375" s="13"/>
      <c r="BE375" s="9" t="s">
        <v>1580</v>
      </c>
      <c r="BF375" s="6"/>
      <c r="BG375" s="9" t="s">
        <v>713</v>
      </c>
      <c r="BH375" s="9" t="s">
        <v>757</v>
      </c>
      <c r="BI375" s="9" t="s">
        <v>785</v>
      </c>
      <c r="BJ375" s="9" t="s">
        <v>1579</v>
      </c>
      <c r="BK375" s="7" t="s">
        <v>1</v>
      </c>
      <c r="BL375" s="13">
        <v>568272.80024423997</v>
      </c>
      <c r="BM375" s="7" t="s">
        <v>36</v>
      </c>
      <c r="BN375" s="13"/>
      <c r="BO375" s="14">
        <v>38366</v>
      </c>
      <c r="BP375" s="14">
        <v>47484</v>
      </c>
      <c r="BQ375" s="14" t="s">
        <v>1483</v>
      </c>
      <c r="BR375" s="14" t="s">
        <v>1777</v>
      </c>
      <c r="BS375" s="14">
        <v>44232</v>
      </c>
      <c r="BT375" s="14">
        <v>44862</v>
      </c>
      <c r="BU375" s="13">
        <v>26601.46</v>
      </c>
      <c r="BV375" s="13">
        <v>98.45</v>
      </c>
      <c r="BW375" s="13">
        <v>0</v>
      </c>
    </row>
    <row r="376" spans="1:75" s="2" customFormat="1" ht="18.2" customHeight="1" x14ac:dyDescent="0.15">
      <c r="A376" s="15">
        <v>374</v>
      </c>
      <c r="B376" s="16" t="s">
        <v>55</v>
      </c>
      <c r="C376" s="16" t="s">
        <v>35</v>
      </c>
      <c r="D376" s="17">
        <v>45170</v>
      </c>
      <c r="E376" s="18" t="s">
        <v>396</v>
      </c>
      <c r="F376" s="19">
        <v>184</v>
      </c>
      <c r="G376" s="19">
        <v>183</v>
      </c>
      <c r="H376" s="20">
        <v>38077.64</v>
      </c>
      <c r="I376" s="20">
        <v>36065.550000000003</v>
      </c>
      <c r="J376" s="20">
        <v>0</v>
      </c>
      <c r="K376" s="20">
        <v>74143.19</v>
      </c>
      <c r="L376" s="20">
        <v>365.29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74143.19</v>
      </c>
      <c r="S376" s="20">
        <v>84570.37</v>
      </c>
      <c r="T376" s="20">
        <v>290.33999999999997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84860.71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36430.839999999997</v>
      </c>
      <c r="AV376" s="20">
        <v>84860.71</v>
      </c>
      <c r="AW376" s="21">
        <v>76</v>
      </c>
      <c r="AX376" s="21">
        <v>300</v>
      </c>
      <c r="AY376" s="20">
        <v>303000</v>
      </c>
      <c r="AZ376" s="20">
        <v>77179.22</v>
      </c>
      <c r="BA376" s="22">
        <v>90</v>
      </c>
      <c r="BB376" s="22">
        <v>86.459633823715805</v>
      </c>
      <c r="BC376" s="22">
        <v>9.15</v>
      </c>
      <c r="BD376" s="22"/>
      <c r="BE376" s="18" t="s">
        <v>1578</v>
      </c>
      <c r="BF376" s="15"/>
      <c r="BG376" s="18" t="s">
        <v>605</v>
      </c>
      <c r="BH376" s="18" t="s">
        <v>786</v>
      </c>
      <c r="BI376" s="18" t="s">
        <v>787</v>
      </c>
      <c r="BJ376" s="18" t="s">
        <v>1579</v>
      </c>
      <c r="BK376" s="16" t="s">
        <v>1</v>
      </c>
      <c r="BL376" s="22">
        <v>580622.43863623997</v>
      </c>
      <c r="BM376" s="16" t="s">
        <v>36</v>
      </c>
      <c r="BN376" s="22"/>
      <c r="BO376" s="1">
        <v>38376</v>
      </c>
      <c r="BP376" s="1">
        <v>47484</v>
      </c>
      <c r="BQ376" s="14" t="s">
        <v>1460</v>
      </c>
      <c r="BR376" s="14" t="s">
        <v>1755</v>
      </c>
      <c r="BS376" s="14">
        <v>44232</v>
      </c>
      <c r="BT376" s="14">
        <v>44862</v>
      </c>
      <c r="BU376" s="22">
        <v>28922.49</v>
      </c>
      <c r="BV376" s="22">
        <v>98.38</v>
      </c>
      <c r="BW376" s="22">
        <v>0</v>
      </c>
    </row>
    <row r="377" spans="1:75" s="2" customFormat="1" ht="18.2" customHeight="1" x14ac:dyDescent="0.15">
      <c r="A377" s="6">
        <v>375</v>
      </c>
      <c r="B377" s="7" t="s">
        <v>55</v>
      </c>
      <c r="C377" s="7" t="s">
        <v>35</v>
      </c>
      <c r="D377" s="8">
        <v>45170</v>
      </c>
      <c r="E377" s="9" t="s">
        <v>386</v>
      </c>
      <c r="F377" s="10">
        <v>167</v>
      </c>
      <c r="G377" s="10">
        <v>166</v>
      </c>
      <c r="H377" s="11">
        <v>21978.59</v>
      </c>
      <c r="I377" s="11">
        <v>19848.599999999999</v>
      </c>
      <c r="J377" s="11">
        <v>0</v>
      </c>
      <c r="K377" s="11">
        <v>41827.19</v>
      </c>
      <c r="L377" s="11">
        <v>210.86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41827.19</v>
      </c>
      <c r="S377" s="11">
        <v>43005.31</v>
      </c>
      <c r="T377" s="11">
        <v>167.59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43172.9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20059.46</v>
      </c>
      <c r="AV377" s="11">
        <v>43172.9</v>
      </c>
      <c r="AW377" s="12">
        <v>76</v>
      </c>
      <c r="AX377" s="12">
        <v>300</v>
      </c>
      <c r="AY377" s="11">
        <v>182000</v>
      </c>
      <c r="AZ377" s="11">
        <v>44550</v>
      </c>
      <c r="BA377" s="13">
        <v>86.53</v>
      </c>
      <c r="BB377" s="13">
        <v>81.241453438832806</v>
      </c>
      <c r="BC377" s="13">
        <v>9.15</v>
      </c>
      <c r="BD377" s="13"/>
      <c r="BE377" s="9" t="s">
        <v>1580</v>
      </c>
      <c r="BF377" s="6"/>
      <c r="BG377" s="9" t="s">
        <v>671</v>
      </c>
      <c r="BH377" s="9" t="s">
        <v>775</v>
      </c>
      <c r="BI377" s="9" t="s">
        <v>776</v>
      </c>
      <c r="BJ377" s="9" t="s">
        <v>1579</v>
      </c>
      <c r="BK377" s="7" t="s">
        <v>1</v>
      </c>
      <c r="BL377" s="13">
        <v>327552.74030024</v>
      </c>
      <c r="BM377" s="7" t="s">
        <v>36</v>
      </c>
      <c r="BN377" s="13"/>
      <c r="BO377" s="14">
        <v>38371</v>
      </c>
      <c r="BP377" s="14">
        <v>47484</v>
      </c>
      <c r="BQ377" s="14" t="s">
        <v>1463</v>
      </c>
      <c r="BR377" s="14" t="s">
        <v>1745</v>
      </c>
      <c r="BS377" s="14">
        <v>43867</v>
      </c>
      <c r="BT377" s="14">
        <v>44497</v>
      </c>
      <c r="BU377" s="13">
        <v>15265.31</v>
      </c>
      <c r="BV377" s="13">
        <v>56.78</v>
      </c>
      <c r="BW377" s="13">
        <v>0</v>
      </c>
    </row>
    <row r="378" spans="1:75" s="2" customFormat="1" ht="18.2" customHeight="1" x14ac:dyDescent="0.15">
      <c r="A378" s="15">
        <v>376</v>
      </c>
      <c r="B378" s="16" t="s">
        <v>55</v>
      </c>
      <c r="C378" s="16" t="s">
        <v>35</v>
      </c>
      <c r="D378" s="17">
        <v>45170</v>
      </c>
      <c r="E378" s="18" t="s">
        <v>247</v>
      </c>
      <c r="F378" s="19">
        <v>157</v>
      </c>
      <c r="G378" s="19">
        <v>156</v>
      </c>
      <c r="H378" s="20">
        <v>31444.080000000002</v>
      </c>
      <c r="I378" s="20">
        <v>27556.44</v>
      </c>
      <c r="J378" s="20">
        <v>0</v>
      </c>
      <c r="K378" s="20">
        <v>59000.52</v>
      </c>
      <c r="L378" s="20">
        <v>301.64999999999998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59000.52</v>
      </c>
      <c r="S378" s="20">
        <v>57346.21</v>
      </c>
      <c r="T378" s="20">
        <v>239.76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57585.97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27858.09</v>
      </c>
      <c r="AV378" s="20">
        <v>57585.97</v>
      </c>
      <c r="AW378" s="21">
        <v>76</v>
      </c>
      <c r="AX378" s="21">
        <v>300</v>
      </c>
      <c r="AY378" s="20">
        <v>271500</v>
      </c>
      <c r="AZ378" s="20">
        <v>63733.5</v>
      </c>
      <c r="BA378" s="22">
        <v>90</v>
      </c>
      <c r="BB378" s="22">
        <v>83.316416013556506</v>
      </c>
      <c r="BC378" s="22">
        <v>9.15</v>
      </c>
      <c r="BD378" s="22"/>
      <c r="BE378" s="18" t="s">
        <v>1580</v>
      </c>
      <c r="BF378" s="15"/>
      <c r="BG378" s="18" t="s">
        <v>591</v>
      </c>
      <c r="BH378" s="18" t="s">
        <v>687</v>
      </c>
      <c r="BI378" s="18" t="s">
        <v>619</v>
      </c>
      <c r="BJ378" s="18" t="s">
        <v>1579</v>
      </c>
      <c r="BK378" s="16" t="s">
        <v>1</v>
      </c>
      <c r="BL378" s="22">
        <v>462038.73616992001</v>
      </c>
      <c r="BM378" s="16" t="s">
        <v>36</v>
      </c>
      <c r="BN378" s="22"/>
      <c r="BO378" s="1">
        <v>38376</v>
      </c>
      <c r="BP378" s="1">
        <v>47484</v>
      </c>
      <c r="BQ378" s="14" t="s">
        <v>1463</v>
      </c>
      <c r="BR378" s="14" t="s">
        <v>1745</v>
      </c>
      <c r="BS378" s="14">
        <v>43262</v>
      </c>
      <c r="BT378" s="14">
        <v>43892</v>
      </c>
      <c r="BU378" s="22">
        <v>20710</v>
      </c>
      <c r="BV378" s="22">
        <v>81.23</v>
      </c>
      <c r="BW378" s="22">
        <v>0</v>
      </c>
    </row>
    <row r="379" spans="1:75" s="2" customFormat="1" ht="18.2" customHeight="1" x14ac:dyDescent="0.15">
      <c r="A379" s="6">
        <v>377</v>
      </c>
      <c r="B379" s="7" t="s">
        <v>55</v>
      </c>
      <c r="C379" s="7" t="s">
        <v>35</v>
      </c>
      <c r="D379" s="8">
        <v>45170</v>
      </c>
      <c r="E379" s="9" t="s">
        <v>248</v>
      </c>
      <c r="F379" s="10">
        <v>160</v>
      </c>
      <c r="G379" s="10">
        <v>159</v>
      </c>
      <c r="H379" s="11">
        <v>38082.839999999997</v>
      </c>
      <c r="I379" s="11">
        <v>33699.449999999997</v>
      </c>
      <c r="J379" s="11">
        <v>0</v>
      </c>
      <c r="K379" s="11">
        <v>71782.289999999994</v>
      </c>
      <c r="L379" s="11">
        <v>365.31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71782.289999999994</v>
      </c>
      <c r="S379" s="11">
        <v>71210.95</v>
      </c>
      <c r="T379" s="11">
        <v>290.38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71501.33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0</v>
      </c>
      <c r="AU379" s="11">
        <v>34064.76</v>
      </c>
      <c r="AV379" s="11">
        <v>71501.33</v>
      </c>
      <c r="AW379" s="12">
        <v>76</v>
      </c>
      <c r="AX379" s="12">
        <v>300</v>
      </c>
      <c r="AY379" s="11">
        <v>303000</v>
      </c>
      <c r="AZ379" s="11">
        <v>77186.559999999998</v>
      </c>
      <c r="BA379" s="13">
        <v>90</v>
      </c>
      <c r="BB379" s="13">
        <v>83.698588199810899</v>
      </c>
      <c r="BC379" s="13">
        <v>9.15</v>
      </c>
      <c r="BD379" s="13"/>
      <c r="BE379" s="9" t="s">
        <v>1580</v>
      </c>
      <c r="BF379" s="6"/>
      <c r="BG379" s="9" t="s">
        <v>605</v>
      </c>
      <c r="BH379" s="9" t="s">
        <v>786</v>
      </c>
      <c r="BI379" s="9" t="s">
        <v>787</v>
      </c>
      <c r="BJ379" s="9" t="s">
        <v>1579</v>
      </c>
      <c r="BK379" s="7" t="s">
        <v>1</v>
      </c>
      <c r="BL379" s="13">
        <v>562134.00408983999</v>
      </c>
      <c r="BM379" s="7" t="s">
        <v>36</v>
      </c>
      <c r="BN379" s="13"/>
      <c r="BO379" s="14">
        <v>38377</v>
      </c>
      <c r="BP379" s="14">
        <v>47484</v>
      </c>
      <c r="BQ379" s="14" t="s">
        <v>1461</v>
      </c>
      <c r="BR379" s="14" t="s">
        <v>1767</v>
      </c>
      <c r="BS379" s="14">
        <v>43262</v>
      </c>
      <c r="BT379" s="14">
        <v>43892</v>
      </c>
      <c r="BU379" s="13">
        <v>25421.35</v>
      </c>
      <c r="BV379" s="13">
        <v>98.38</v>
      </c>
      <c r="BW379" s="13">
        <v>0</v>
      </c>
    </row>
    <row r="380" spans="1:75" s="2" customFormat="1" ht="18.2" customHeight="1" x14ac:dyDescent="0.15">
      <c r="A380" s="15">
        <v>378</v>
      </c>
      <c r="B380" s="16" t="s">
        <v>55</v>
      </c>
      <c r="C380" s="16" t="s">
        <v>35</v>
      </c>
      <c r="D380" s="17">
        <v>45170</v>
      </c>
      <c r="E380" s="18" t="s">
        <v>114</v>
      </c>
      <c r="F380" s="19">
        <v>70</v>
      </c>
      <c r="G380" s="19">
        <v>69</v>
      </c>
      <c r="H380" s="20">
        <v>28188.54</v>
      </c>
      <c r="I380" s="20">
        <v>14941.89</v>
      </c>
      <c r="J380" s="20">
        <v>0</v>
      </c>
      <c r="K380" s="20">
        <v>43130.43</v>
      </c>
      <c r="L380" s="20">
        <v>273.67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43130.43</v>
      </c>
      <c r="S380" s="20">
        <v>18685.41</v>
      </c>
      <c r="T380" s="20">
        <v>206.72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18892.13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15215.56</v>
      </c>
      <c r="AV380" s="20">
        <v>18892.13</v>
      </c>
      <c r="AW380" s="21">
        <v>76</v>
      </c>
      <c r="AX380" s="21">
        <v>300</v>
      </c>
      <c r="AY380" s="20">
        <v>257000</v>
      </c>
      <c r="AZ380" s="20">
        <v>58191.17</v>
      </c>
      <c r="BA380" s="22">
        <v>80</v>
      </c>
      <c r="BB380" s="22">
        <v>59.294810535687802</v>
      </c>
      <c r="BC380" s="22">
        <v>8.8000000000000007</v>
      </c>
      <c r="BD380" s="22"/>
      <c r="BE380" s="18" t="s">
        <v>1578</v>
      </c>
      <c r="BF380" s="15"/>
      <c r="BG380" s="18" t="s">
        <v>641</v>
      </c>
      <c r="BH380" s="18" t="s">
        <v>217</v>
      </c>
      <c r="BI380" s="18" t="s">
        <v>790</v>
      </c>
      <c r="BJ380" s="18" t="s">
        <v>1579</v>
      </c>
      <c r="BK380" s="16" t="s">
        <v>1</v>
      </c>
      <c r="BL380" s="22">
        <v>337758.53785128001</v>
      </c>
      <c r="BM380" s="16" t="s">
        <v>36</v>
      </c>
      <c r="BN380" s="22"/>
      <c r="BO380" s="1">
        <v>38378</v>
      </c>
      <c r="BP380" s="1">
        <v>47484</v>
      </c>
      <c r="BQ380" s="14" t="s">
        <v>1482</v>
      </c>
      <c r="BR380" s="14" t="s">
        <v>1759</v>
      </c>
      <c r="BS380" s="14">
        <v>44232</v>
      </c>
      <c r="BT380" s="14">
        <v>44862</v>
      </c>
      <c r="BU380" s="22">
        <v>9514.23</v>
      </c>
      <c r="BV380" s="22">
        <v>88.11</v>
      </c>
      <c r="BW380" s="22">
        <v>0</v>
      </c>
    </row>
    <row r="381" spans="1:75" s="2" customFormat="1" ht="18.2" customHeight="1" x14ac:dyDescent="0.15">
      <c r="A381" s="6">
        <v>379</v>
      </c>
      <c r="B381" s="7" t="s">
        <v>55</v>
      </c>
      <c r="C381" s="7" t="s">
        <v>35</v>
      </c>
      <c r="D381" s="8">
        <v>45170</v>
      </c>
      <c r="E381" s="9" t="s">
        <v>327</v>
      </c>
      <c r="F381" s="10">
        <v>170</v>
      </c>
      <c r="G381" s="10">
        <v>169</v>
      </c>
      <c r="H381" s="11">
        <v>61623.83</v>
      </c>
      <c r="I381" s="11">
        <v>74233.119999999995</v>
      </c>
      <c r="J381" s="11">
        <v>0</v>
      </c>
      <c r="K381" s="11">
        <v>135856.95000000001</v>
      </c>
      <c r="L381" s="11">
        <v>814.64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135856.95000000001</v>
      </c>
      <c r="S381" s="11">
        <v>149977.60000000001</v>
      </c>
      <c r="T381" s="11">
        <v>509.42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150487.01999999999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75047.759999999995</v>
      </c>
      <c r="AV381" s="11">
        <v>150487.01999999999</v>
      </c>
      <c r="AW381" s="12">
        <v>58</v>
      </c>
      <c r="AX381" s="12">
        <v>300</v>
      </c>
      <c r="AY381" s="11">
        <v>580821.32999999996</v>
      </c>
      <c r="AZ381" s="11">
        <v>146617.71</v>
      </c>
      <c r="BA381" s="13">
        <v>83</v>
      </c>
      <c r="BB381" s="13">
        <v>76.908354727406405</v>
      </c>
      <c r="BC381" s="13">
        <v>9.92</v>
      </c>
      <c r="BD381" s="13"/>
      <c r="BE381" s="9" t="s">
        <v>1580</v>
      </c>
      <c r="BF381" s="6"/>
      <c r="BG381" s="9" t="s">
        <v>647</v>
      </c>
      <c r="BH381" s="9" t="s">
        <v>732</v>
      </c>
      <c r="BI381" s="9" t="s">
        <v>791</v>
      </c>
      <c r="BJ381" s="9" t="s">
        <v>1579</v>
      </c>
      <c r="BK381" s="7" t="s">
        <v>1</v>
      </c>
      <c r="BL381" s="13">
        <v>1063908.8177171999</v>
      </c>
      <c r="BM381" s="7" t="s">
        <v>36</v>
      </c>
      <c r="BN381" s="13"/>
      <c r="BO381" s="14">
        <v>37826</v>
      </c>
      <c r="BP381" s="14">
        <v>46958</v>
      </c>
      <c r="BQ381" s="14" t="s">
        <v>1480</v>
      </c>
      <c r="BR381" s="14" t="s">
        <v>1754</v>
      </c>
      <c r="BS381" s="14">
        <v>43867</v>
      </c>
      <c r="BT381" s="14">
        <v>44497</v>
      </c>
      <c r="BU381" s="13">
        <v>60429.53</v>
      </c>
      <c r="BV381" s="13">
        <v>159.16</v>
      </c>
      <c r="BW381" s="13">
        <v>0</v>
      </c>
    </row>
    <row r="382" spans="1:75" s="2" customFormat="1" ht="18.2" customHeight="1" x14ac:dyDescent="0.15">
      <c r="A382" s="15">
        <v>380</v>
      </c>
      <c r="B382" s="16" t="s">
        <v>55</v>
      </c>
      <c r="C382" s="16" t="s">
        <v>35</v>
      </c>
      <c r="D382" s="17">
        <v>45170</v>
      </c>
      <c r="E382" s="18" t="s">
        <v>1130</v>
      </c>
      <c r="F382" s="19">
        <v>0</v>
      </c>
      <c r="G382" s="19">
        <v>0</v>
      </c>
      <c r="H382" s="20">
        <v>28605.41</v>
      </c>
      <c r="I382" s="20">
        <v>0</v>
      </c>
      <c r="J382" s="20">
        <v>0</v>
      </c>
      <c r="K382" s="20">
        <v>28605.41</v>
      </c>
      <c r="L382" s="20">
        <v>261.77</v>
      </c>
      <c r="M382" s="20">
        <v>0</v>
      </c>
      <c r="N382" s="20">
        <v>0</v>
      </c>
      <c r="O382" s="20">
        <v>261.77</v>
      </c>
      <c r="P382" s="20">
        <v>0</v>
      </c>
      <c r="Q382" s="20">
        <v>0</v>
      </c>
      <c r="R382" s="20">
        <v>28343.64</v>
      </c>
      <c r="S382" s="20">
        <v>0</v>
      </c>
      <c r="T382" s="20">
        <v>226.94</v>
      </c>
      <c r="U382" s="20">
        <v>0</v>
      </c>
      <c r="V382" s="20">
        <v>0</v>
      </c>
      <c r="W382" s="20">
        <v>226.94</v>
      </c>
      <c r="X382" s="20">
        <v>0</v>
      </c>
      <c r="Y382" s="20">
        <v>0</v>
      </c>
      <c r="Z382" s="20">
        <v>0</v>
      </c>
      <c r="AA382" s="20">
        <v>56.89</v>
      </c>
      <c r="AB382" s="20">
        <v>0</v>
      </c>
      <c r="AC382" s="20">
        <v>0</v>
      </c>
      <c r="AD382" s="20">
        <v>0</v>
      </c>
      <c r="AE382" s="20">
        <v>0</v>
      </c>
      <c r="AF382" s="20">
        <v>-1.86</v>
      </c>
      <c r="AG382" s="20">
        <v>28.12</v>
      </c>
      <c r="AH382" s="20">
        <v>16.75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3.3201000000000001E-2</v>
      </c>
      <c r="AT382" s="11">
        <f t="shared" si="5"/>
        <v>588.57679899999994</v>
      </c>
      <c r="AU382" s="20">
        <v>0</v>
      </c>
      <c r="AV382" s="20">
        <v>0</v>
      </c>
      <c r="AW382" s="21">
        <v>78</v>
      </c>
      <c r="AX382" s="21">
        <v>300</v>
      </c>
      <c r="AY382" s="20">
        <v>237900</v>
      </c>
      <c r="AZ382" s="20">
        <v>55847.16</v>
      </c>
      <c r="BA382" s="22">
        <v>90</v>
      </c>
      <c r="BB382" s="22">
        <v>45.676944002165897</v>
      </c>
      <c r="BC382" s="22">
        <v>9.52</v>
      </c>
      <c r="BD382" s="22"/>
      <c r="BE382" s="18" t="s">
        <v>1580</v>
      </c>
      <c r="BF382" s="15"/>
      <c r="BG382" s="18" t="s">
        <v>585</v>
      </c>
      <c r="BH382" s="18" t="s">
        <v>792</v>
      </c>
      <c r="BI382" s="18" t="s">
        <v>793</v>
      </c>
      <c r="BJ382" s="18" t="s">
        <v>3</v>
      </c>
      <c r="BK382" s="16" t="s">
        <v>1</v>
      </c>
      <c r="BL382" s="22">
        <v>221961.76582944</v>
      </c>
      <c r="BM382" s="16" t="s">
        <v>36</v>
      </c>
      <c r="BN382" s="22"/>
      <c r="BO382" s="1">
        <v>38426</v>
      </c>
      <c r="BP382" s="1">
        <v>47543</v>
      </c>
      <c r="BQ382" s="14" t="s">
        <v>1726</v>
      </c>
      <c r="BR382" s="14" t="s">
        <v>1748</v>
      </c>
      <c r="BS382" s="14" t="s">
        <v>1728</v>
      </c>
      <c r="BT382" s="14" t="s">
        <v>1728</v>
      </c>
      <c r="BU382" s="22">
        <v>0</v>
      </c>
      <c r="BV382" s="22">
        <v>56.89</v>
      </c>
      <c r="BW382" s="22">
        <v>0</v>
      </c>
    </row>
    <row r="383" spans="1:75" s="2" customFormat="1" ht="18.2" customHeight="1" x14ac:dyDescent="0.15">
      <c r="A383" s="6">
        <v>381</v>
      </c>
      <c r="B383" s="7" t="s">
        <v>55</v>
      </c>
      <c r="C383" s="7" t="s">
        <v>35</v>
      </c>
      <c r="D383" s="8">
        <v>45170</v>
      </c>
      <c r="E383" s="9" t="s">
        <v>1131</v>
      </c>
      <c r="F383" s="10">
        <v>0</v>
      </c>
      <c r="G383" s="10">
        <v>0</v>
      </c>
      <c r="H383" s="11">
        <v>51985.49</v>
      </c>
      <c r="I383" s="11">
        <v>0</v>
      </c>
      <c r="J383" s="11">
        <v>0</v>
      </c>
      <c r="K383" s="11">
        <v>51985.49</v>
      </c>
      <c r="L383" s="11">
        <v>496.38</v>
      </c>
      <c r="M383" s="11">
        <v>0</v>
      </c>
      <c r="N383" s="11">
        <v>0</v>
      </c>
      <c r="O383" s="11">
        <v>496.38</v>
      </c>
      <c r="P383" s="11">
        <v>0</v>
      </c>
      <c r="Q383" s="11">
        <v>0</v>
      </c>
      <c r="R383" s="11">
        <v>51489.11</v>
      </c>
      <c r="S383" s="11">
        <v>0</v>
      </c>
      <c r="T383" s="11">
        <v>411.12</v>
      </c>
      <c r="U383" s="11">
        <v>0</v>
      </c>
      <c r="V383" s="11">
        <v>0</v>
      </c>
      <c r="W383" s="11">
        <v>411.12</v>
      </c>
      <c r="X383" s="11">
        <v>0</v>
      </c>
      <c r="Y383" s="11">
        <v>0</v>
      </c>
      <c r="Z383" s="11">
        <v>0</v>
      </c>
      <c r="AA383" s="11">
        <v>108.05</v>
      </c>
      <c r="AB383" s="11">
        <v>0</v>
      </c>
      <c r="AC383" s="11">
        <v>0</v>
      </c>
      <c r="AD383" s="11">
        <v>0</v>
      </c>
      <c r="AE383" s="11">
        <v>0</v>
      </c>
      <c r="AF383" s="11">
        <v>0.25</v>
      </c>
      <c r="AG383" s="11">
        <v>52.34</v>
      </c>
      <c r="AH383" s="11">
        <v>31.19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49.93</v>
      </c>
      <c r="AQ383" s="11">
        <v>0</v>
      </c>
      <c r="AR383" s="11">
        <v>0</v>
      </c>
      <c r="AS383" s="11">
        <v>0</v>
      </c>
      <c r="AT383" s="11">
        <f t="shared" si="5"/>
        <v>1149.26</v>
      </c>
      <c r="AU383" s="11">
        <v>0</v>
      </c>
      <c r="AV383" s="11">
        <v>0</v>
      </c>
      <c r="AW383" s="12">
        <v>79</v>
      </c>
      <c r="AX383" s="12">
        <v>300</v>
      </c>
      <c r="AY383" s="11">
        <v>411000</v>
      </c>
      <c r="AZ383" s="11">
        <v>103951.18</v>
      </c>
      <c r="BA383" s="13">
        <v>90</v>
      </c>
      <c r="BB383" s="13">
        <v>44.578809975990701</v>
      </c>
      <c r="BC383" s="13">
        <v>9.49</v>
      </c>
      <c r="BD383" s="13"/>
      <c r="BE383" s="9" t="s">
        <v>1580</v>
      </c>
      <c r="BF383" s="6"/>
      <c r="BG383" s="9" t="s">
        <v>580</v>
      </c>
      <c r="BH383" s="9" t="s">
        <v>581</v>
      </c>
      <c r="BI383" s="9" t="s">
        <v>794</v>
      </c>
      <c r="BJ383" s="9" t="s">
        <v>3</v>
      </c>
      <c r="BK383" s="7" t="s">
        <v>1</v>
      </c>
      <c r="BL383" s="13">
        <v>403216.16336455999</v>
      </c>
      <c r="BM383" s="7" t="s">
        <v>36</v>
      </c>
      <c r="BN383" s="13"/>
      <c r="BO383" s="14">
        <v>38447</v>
      </c>
      <c r="BP383" s="14">
        <v>47574</v>
      </c>
      <c r="BQ383" s="14" t="s">
        <v>1726</v>
      </c>
      <c r="BR383" s="14" t="s">
        <v>1748</v>
      </c>
      <c r="BS383" s="14" t="s">
        <v>1728</v>
      </c>
      <c r="BT383" s="14" t="s">
        <v>1728</v>
      </c>
      <c r="BU383" s="13">
        <v>0</v>
      </c>
      <c r="BV383" s="13">
        <v>108.05</v>
      </c>
      <c r="BW383" s="13">
        <v>0</v>
      </c>
    </row>
    <row r="384" spans="1:75" s="2" customFormat="1" ht="18.2" customHeight="1" x14ac:dyDescent="0.15">
      <c r="A384" s="15">
        <v>382</v>
      </c>
      <c r="B384" s="16" t="s">
        <v>55</v>
      </c>
      <c r="C384" s="16" t="s">
        <v>35</v>
      </c>
      <c r="D384" s="17">
        <v>45170</v>
      </c>
      <c r="E384" s="18" t="s">
        <v>90</v>
      </c>
      <c r="F384" s="19">
        <v>166</v>
      </c>
      <c r="G384" s="19">
        <v>165</v>
      </c>
      <c r="H384" s="20">
        <v>99322.38</v>
      </c>
      <c r="I384" s="20">
        <v>87665.99</v>
      </c>
      <c r="J384" s="20">
        <v>0</v>
      </c>
      <c r="K384" s="20">
        <v>186988.37</v>
      </c>
      <c r="L384" s="20">
        <v>925.62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186988.37</v>
      </c>
      <c r="S384" s="20">
        <v>189781.43</v>
      </c>
      <c r="T384" s="20">
        <v>745.75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190527.18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88591.61</v>
      </c>
      <c r="AV384" s="20">
        <v>190527.18</v>
      </c>
      <c r="AW384" s="21">
        <v>78</v>
      </c>
      <c r="AX384" s="21">
        <v>300</v>
      </c>
      <c r="AY384" s="20">
        <v>950000</v>
      </c>
      <c r="AZ384" s="20">
        <v>199000.47</v>
      </c>
      <c r="BA384" s="22">
        <v>74.47</v>
      </c>
      <c r="BB384" s="22">
        <v>69.974829275026295</v>
      </c>
      <c r="BC384" s="22">
        <v>9.01</v>
      </c>
      <c r="BD384" s="22"/>
      <c r="BE384" s="18" t="s">
        <v>1580</v>
      </c>
      <c r="BF384" s="15"/>
      <c r="BG384" s="18" t="s">
        <v>591</v>
      </c>
      <c r="BH384" s="18" t="s">
        <v>726</v>
      </c>
      <c r="BI384" s="18" t="s">
        <v>796</v>
      </c>
      <c r="BJ384" s="18" t="s">
        <v>1579</v>
      </c>
      <c r="BK384" s="16" t="s">
        <v>1</v>
      </c>
      <c r="BL384" s="22">
        <v>1464323.87635352</v>
      </c>
      <c r="BM384" s="16" t="s">
        <v>36</v>
      </c>
      <c r="BN384" s="22"/>
      <c r="BO384" s="1">
        <v>38440</v>
      </c>
      <c r="BP384" s="1">
        <v>47543</v>
      </c>
      <c r="BQ384" s="14" t="s">
        <v>1697</v>
      </c>
      <c r="BR384" s="14" t="s">
        <v>1779</v>
      </c>
      <c r="BS384" s="14">
        <v>44232</v>
      </c>
      <c r="BT384" s="14">
        <v>44862</v>
      </c>
      <c r="BU384" s="22">
        <v>71528.03</v>
      </c>
      <c r="BV384" s="22">
        <v>272.77</v>
      </c>
      <c r="BW384" s="22">
        <v>0</v>
      </c>
    </row>
    <row r="385" spans="1:75" s="2" customFormat="1" ht="18.2" customHeight="1" x14ac:dyDescent="0.15">
      <c r="A385" s="6">
        <v>383</v>
      </c>
      <c r="B385" s="7" t="s">
        <v>55</v>
      </c>
      <c r="C385" s="7" t="s">
        <v>35</v>
      </c>
      <c r="D385" s="8">
        <v>45170</v>
      </c>
      <c r="E385" s="9" t="s">
        <v>216</v>
      </c>
      <c r="F385" s="10">
        <v>150</v>
      </c>
      <c r="G385" s="10">
        <v>149</v>
      </c>
      <c r="H385" s="11">
        <v>94336.18</v>
      </c>
      <c r="I385" s="11">
        <v>75658.34</v>
      </c>
      <c r="J385" s="11">
        <v>0</v>
      </c>
      <c r="K385" s="11">
        <v>169994.52</v>
      </c>
      <c r="L385" s="11">
        <v>855.31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169994.52</v>
      </c>
      <c r="S385" s="11">
        <v>162421.66</v>
      </c>
      <c r="T385" s="11">
        <v>731.89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163153.54999999999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76513.649999999994</v>
      </c>
      <c r="AV385" s="11">
        <v>163153.54999999999</v>
      </c>
      <c r="AW385" s="12">
        <v>79</v>
      </c>
      <c r="AX385" s="12">
        <v>300</v>
      </c>
      <c r="AY385" s="11">
        <v>834300</v>
      </c>
      <c r="AZ385" s="11">
        <v>184445.29</v>
      </c>
      <c r="BA385" s="13">
        <v>82</v>
      </c>
      <c r="BB385" s="13">
        <v>75.575530500128195</v>
      </c>
      <c r="BC385" s="13">
        <v>9.31</v>
      </c>
      <c r="BD385" s="13"/>
      <c r="BE385" s="9" t="s">
        <v>1580</v>
      </c>
      <c r="BF385" s="6"/>
      <c r="BG385" s="9" t="s">
        <v>641</v>
      </c>
      <c r="BH385" s="9" t="s">
        <v>217</v>
      </c>
      <c r="BI385" s="9" t="s">
        <v>797</v>
      </c>
      <c r="BJ385" s="9" t="s">
        <v>1579</v>
      </c>
      <c r="BK385" s="7" t="s">
        <v>1</v>
      </c>
      <c r="BL385" s="13">
        <v>1331243.40559392</v>
      </c>
      <c r="BM385" s="7" t="s">
        <v>36</v>
      </c>
      <c r="BN385" s="13"/>
      <c r="BO385" s="14">
        <v>38443</v>
      </c>
      <c r="BP385" s="14">
        <v>47574</v>
      </c>
      <c r="BQ385" s="14" t="s">
        <v>1847</v>
      </c>
      <c r="BR385" s="14" t="s">
        <v>1848</v>
      </c>
      <c r="BS385" s="14">
        <v>43262</v>
      </c>
      <c r="BT385" s="14">
        <v>43892</v>
      </c>
      <c r="BU385" s="13">
        <v>54710.879999999997</v>
      </c>
      <c r="BV385" s="13">
        <v>214.75</v>
      </c>
      <c r="BW385" s="13">
        <v>0</v>
      </c>
    </row>
    <row r="386" spans="1:75" s="2" customFormat="1" ht="18.2" customHeight="1" x14ac:dyDescent="0.15">
      <c r="A386" s="15">
        <v>384</v>
      </c>
      <c r="B386" s="16" t="s">
        <v>55</v>
      </c>
      <c r="C386" s="16" t="s">
        <v>35</v>
      </c>
      <c r="D386" s="17">
        <v>45170</v>
      </c>
      <c r="E386" s="18" t="s">
        <v>1132</v>
      </c>
      <c r="F386" s="19">
        <v>0</v>
      </c>
      <c r="G386" s="19">
        <v>0</v>
      </c>
      <c r="H386" s="20">
        <v>38567.01</v>
      </c>
      <c r="I386" s="20">
        <v>0</v>
      </c>
      <c r="J386" s="20">
        <v>0</v>
      </c>
      <c r="K386" s="20">
        <v>38567.01</v>
      </c>
      <c r="L386" s="20">
        <v>347.43</v>
      </c>
      <c r="M386" s="20">
        <v>0</v>
      </c>
      <c r="N386" s="20">
        <v>0</v>
      </c>
      <c r="O386" s="20">
        <v>347.43</v>
      </c>
      <c r="P386" s="20">
        <v>0</v>
      </c>
      <c r="Q386" s="20">
        <v>0</v>
      </c>
      <c r="R386" s="20">
        <v>38219.58</v>
      </c>
      <c r="S386" s="20">
        <v>0</v>
      </c>
      <c r="T386" s="20">
        <v>305</v>
      </c>
      <c r="U386" s="20">
        <v>0</v>
      </c>
      <c r="V386" s="20">
        <v>0</v>
      </c>
      <c r="W386" s="20">
        <v>305</v>
      </c>
      <c r="X386" s="20">
        <v>0</v>
      </c>
      <c r="Y386" s="20">
        <v>0</v>
      </c>
      <c r="Z386" s="20">
        <v>0</v>
      </c>
      <c r="AA386" s="20">
        <v>35.47</v>
      </c>
      <c r="AB386" s="20">
        <v>0</v>
      </c>
      <c r="AC386" s="20">
        <v>0</v>
      </c>
      <c r="AD386" s="20">
        <v>0</v>
      </c>
      <c r="AE386" s="20">
        <v>0</v>
      </c>
      <c r="AF386" s="20">
        <v>0.33</v>
      </c>
      <c r="AG386" s="20">
        <v>35.520000000000003</v>
      </c>
      <c r="AH386" s="20">
        <v>22.41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766.18</v>
      </c>
      <c r="AQ386" s="20">
        <v>0</v>
      </c>
      <c r="AR386" s="20">
        <v>746.16</v>
      </c>
      <c r="AS386" s="20">
        <v>0</v>
      </c>
      <c r="AT386" s="11">
        <f t="shared" si="5"/>
        <v>766.18000000000006</v>
      </c>
      <c r="AU386" s="20">
        <v>0</v>
      </c>
      <c r="AV386" s="20">
        <v>0</v>
      </c>
      <c r="AW386" s="21">
        <v>79</v>
      </c>
      <c r="AX386" s="21">
        <v>300</v>
      </c>
      <c r="AY386" s="20">
        <v>310099.98</v>
      </c>
      <c r="AZ386" s="20">
        <v>74733.850000000006</v>
      </c>
      <c r="BA386" s="22">
        <v>85.78</v>
      </c>
      <c r="BB386" s="22">
        <v>43.868682964948299</v>
      </c>
      <c r="BC386" s="22">
        <v>9.49</v>
      </c>
      <c r="BD386" s="22"/>
      <c r="BE386" s="18" t="s">
        <v>1580</v>
      </c>
      <c r="BF386" s="15"/>
      <c r="BG386" s="18" t="s">
        <v>692</v>
      </c>
      <c r="BH386" s="18" t="s">
        <v>745</v>
      </c>
      <c r="BI386" s="18" t="s">
        <v>694</v>
      </c>
      <c r="BJ386" s="18" t="s">
        <v>3</v>
      </c>
      <c r="BK386" s="16" t="s">
        <v>1</v>
      </c>
      <c r="BL386" s="22">
        <v>299301.20005967998</v>
      </c>
      <c r="BM386" s="16" t="s">
        <v>36</v>
      </c>
      <c r="BN386" s="22"/>
      <c r="BO386" s="1">
        <v>38449</v>
      </c>
      <c r="BP386" s="1">
        <v>47574</v>
      </c>
      <c r="BQ386" s="14" t="s">
        <v>1726</v>
      </c>
      <c r="BR386" s="14" t="s">
        <v>1748</v>
      </c>
      <c r="BS386" s="14" t="s">
        <v>1728</v>
      </c>
      <c r="BT386" s="14" t="s">
        <v>1728</v>
      </c>
      <c r="BU386" s="22">
        <v>0</v>
      </c>
      <c r="BV386" s="22">
        <v>35.47</v>
      </c>
      <c r="BW386" s="22">
        <v>0</v>
      </c>
    </row>
    <row r="387" spans="1:75" s="2" customFormat="1" ht="18.2" customHeight="1" x14ac:dyDescent="0.15">
      <c r="A387" s="6">
        <v>385</v>
      </c>
      <c r="B387" s="7" t="s">
        <v>55</v>
      </c>
      <c r="C387" s="7" t="s">
        <v>35</v>
      </c>
      <c r="D387" s="8">
        <v>45170</v>
      </c>
      <c r="E387" s="9" t="s">
        <v>392</v>
      </c>
      <c r="F387" s="10">
        <v>132</v>
      </c>
      <c r="G387" s="10">
        <v>131</v>
      </c>
      <c r="H387" s="11">
        <v>32571.99</v>
      </c>
      <c r="I387" s="11">
        <v>23900.49</v>
      </c>
      <c r="J387" s="11">
        <v>0</v>
      </c>
      <c r="K387" s="11">
        <v>56472.480000000003</v>
      </c>
      <c r="L387" s="11">
        <v>290.24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56472.480000000003</v>
      </c>
      <c r="S387" s="11">
        <v>47673.24</v>
      </c>
      <c r="T387" s="11">
        <v>253.25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47926.49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AQ387-AR387-AS387+AP387+AO387+AN387+AL387+AI387+AH387+AG387+AF387+AA387+W387+V387+Q387+P387+O387+N387-J387</f>
        <v>0</v>
      </c>
      <c r="AU387" s="11">
        <v>24190.73</v>
      </c>
      <c r="AV387" s="11">
        <v>47926.49</v>
      </c>
      <c r="AW387" s="12">
        <v>80</v>
      </c>
      <c r="AX387" s="12">
        <v>300</v>
      </c>
      <c r="AY387" s="11">
        <v>250000</v>
      </c>
      <c r="AZ387" s="11">
        <v>63056.26</v>
      </c>
      <c r="BA387" s="13">
        <v>90</v>
      </c>
      <c r="BB387" s="13">
        <v>80.602991677590794</v>
      </c>
      <c r="BC387" s="13">
        <v>9.33</v>
      </c>
      <c r="BD387" s="13"/>
      <c r="BE387" s="9" t="s">
        <v>1580</v>
      </c>
      <c r="BF387" s="6"/>
      <c r="BG387" s="9" t="s">
        <v>647</v>
      </c>
      <c r="BH387" s="9" t="s">
        <v>648</v>
      </c>
      <c r="BI387" s="9" t="s">
        <v>798</v>
      </c>
      <c r="BJ387" s="9" t="s">
        <v>1579</v>
      </c>
      <c r="BK387" s="7" t="s">
        <v>1</v>
      </c>
      <c r="BL387" s="13">
        <v>442241.41223808</v>
      </c>
      <c r="BM387" s="7" t="s">
        <v>36</v>
      </c>
      <c r="BN387" s="13"/>
      <c r="BO387" s="14">
        <v>38478</v>
      </c>
      <c r="BP387" s="14">
        <v>47604</v>
      </c>
      <c r="BQ387" s="14" t="s">
        <v>1482</v>
      </c>
      <c r="BR387" s="14" t="s">
        <v>1759</v>
      </c>
      <c r="BS387" s="14">
        <v>43867</v>
      </c>
      <c r="BT387" s="14">
        <v>44497</v>
      </c>
      <c r="BU387" s="13">
        <v>11298.25</v>
      </c>
      <c r="BV387" s="13">
        <v>36.92</v>
      </c>
      <c r="BW387" s="13">
        <v>0</v>
      </c>
    </row>
    <row r="388" spans="1:75" s="2" customFormat="1" ht="18.2" customHeight="1" x14ac:dyDescent="0.15">
      <c r="A388" s="15">
        <v>386</v>
      </c>
      <c r="B388" s="16" t="s">
        <v>55</v>
      </c>
      <c r="C388" s="16" t="s">
        <v>35</v>
      </c>
      <c r="D388" s="17">
        <v>45170</v>
      </c>
      <c r="E388" s="18" t="s">
        <v>372</v>
      </c>
      <c r="F388" s="19">
        <v>121</v>
      </c>
      <c r="G388" s="19">
        <v>120</v>
      </c>
      <c r="H388" s="20">
        <v>32926.160000000003</v>
      </c>
      <c r="I388" s="20">
        <v>22946.87</v>
      </c>
      <c r="J388" s="20">
        <v>0</v>
      </c>
      <c r="K388" s="20">
        <v>55873.03</v>
      </c>
      <c r="L388" s="20">
        <v>293.32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55873.03</v>
      </c>
      <c r="S388" s="20">
        <v>43369.94</v>
      </c>
      <c r="T388" s="20">
        <v>256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43625.94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11">
        <f t="shared" si="6"/>
        <v>0</v>
      </c>
      <c r="AU388" s="20">
        <v>23240.19</v>
      </c>
      <c r="AV388" s="20">
        <v>43625.94</v>
      </c>
      <c r="AW388" s="21">
        <v>80</v>
      </c>
      <c r="AX388" s="21">
        <v>300</v>
      </c>
      <c r="AY388" s="20">
        <v>274300</v>
      </c>
      <c r="AZ388" s="20">
        <v>63733.5</v>
      </c>
      <c r="BA388" s="22">
        <v>90</v>
      </c>
      <c r="BB388" s="22">
        <v>78.899992939349005</v>
      </c>
      <c r="BC388" s="22">
        <v>9.33</v>
      </c>
      <c r="BD388" s="22"/>
      <c r="BE388" s="18" t="s">
        <v>1580</v>
      </c>
      <c r="BF388" s="15"/>
      <c r="BG388" s="18" t="s">
        <v>591</v>
      </c>
      <c r="BH388" s="18" t="s">
        <v>687</v>
      </c>
      <c r="BI388" s="18" t="s">
        <v>619</v>
      </c>
      <c r="BJ388" s="18" t="s">
        <v>1579</v>
      </c>
      <c r="BK388" s="16" t="s">
        <v>1</v>
      </c>
      <c r="BL388" s="22">
        <v>437547.06174088002</v>
      </c>
      <c r="BM388" s="16" t="s">
        <v>36</v>
      </c>
      <c r="BN388" s="22"/>
      <c r="BO388" s="1">
        <v>38478</v>
      </c>
      <c r="BP388" s="1">
        <v>47604</v>
      </c>
      <c r="BQ388" s="14" t="s">
        <v>1570</v>
      </c>
      <c r="BR388" s="14" t="s">
        <v>1781</v>
      </c>
      <c r="BS388" s="14">
        <v>43867</v>
      </c>
      <c r="BT388" s="14">
        <v>44497</v>
      </c>
      <c r="BU388" s="22">
        <v>15036.04</v>
      </c>
      <c r="BV388" s="22">
        <v>73.33</v>
      </c>
      <c r="BW388" s="22">
        <v>0</v>
      </c>
    </row>
    <row r="389" spans="1:75" s="2" customFormat="1" ht="18.2" customHeight="1" x14ac:dyDescent="0.15">
      <c r="A389" s="6">
        <v>387</v>
      </c>
      <c r="B389" s="7" t="s">
        <v>55</v>
      </c>
      <c r="C389" s="7" t="s">
        <v>35</v>
      </c>
      <c r="D389" s="8">
        <v>45170</v>
      </c>
      <c r="E389" s="9" t="s">
        <v>1133</v>
      </c>
      <c r="F389" s="10">
        <v>0</v>
      </c>
      <c r="G389" s="10">
        <v>0</v>
      </c>
      <c r="H389" s="11">
        <v>27620.41</v>
      </c>
      <c r="I389" s="11">
        <v>0</v>
      </c>
      <c r="J389" s="11">
        <v>0</v>
      </c>
      <c r="K389" s="11">
        <v>27620.41</v>
      </c>
      <c r="L389" s="11">
        <v>246.05</v>
      </c>
      <c r="M389" s="11">
        <v>0</v>
      </c>
      <c r="N389" s="11">
        <v>0</v>
      </c>
      <c r="O389" s="11">
        <v>246.05</v>
      </c>
      <c r="P389" s="11">
        <v>0</v>
      </c>
      <c r="Q389" s="11">
        <v>0</v>
      </c>
      <c r="R389" s="11">
        <v>27374.36</v>
      </c>
      <c r="S389" s="11">
        <v>0</v>
      </c>
      <c r="T389" s="11">
        <v>214.75</v>
      </c>
      <c r="U389" s="11">
        <v>0</v>
      </c>
      <c r="V389" s="11">
        <v>0</v>
      </c>
      <c r="W389" s="11">
        <v>214.75</v>
      </c>
      <c r="X389" s="11">
        <v>0</v>
      </c>
      <c r="Y389" s="11">
        <v>0</v>
      </c>
      <c r="Z389" s="11">
        <v>0</v>
      </c>
      <c r="AA389" s="11">
        <v>61.51</v>
      </c>
      <c r="AB389" s="11">
        <v>0</v>
      </c>
      <c r="AC389" s="11">
        <v>0</v>
      </c>
      <c r="AD389" s="11">
        <v>0</v>
      </c>
      <c r="AE389" s="11">
        <v>0</v>
      </c>
      <c r="AF389" s="11">
        <v>2.02</v>
      </c>
      <c r="AG389" s="11">
        <v>26.92</v>
      </c>
      <c r="AH389" s="11">
        <v>16.03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0.97</v>
      </c>
      <c r="AQ389" s="11">
        <v>0</v>
      </c>
      <c r="AR389" s="11">
        <v>0.65</v>
      </c>
      <c r="AS389" s="11">
        <v>0</v>
      </c>
      <c r="AT389" s="11">
        <f t="shared" si="6"/>
        <v>567.6</v>
      </c>
      <c r="AU389" s="11">
        <v>0</v>
      </c>
      <c r="AV389" s="11">
        <v>0</v>
      </c>
      <c r="AW389" s="12">
        <v>80</v>
      </c>
      <c r="AX389" s="12">
        <v>300</v>
      </c>
      <c r="AY389" s="11">
        <v>212000</v>
      </c>
      <c r="AZ389" s="11">
        <v>53463.24</v>
      </c>
      <c r="BA389" s="13">
        <v>90</v>
      </c>
      <c r="BB389" s="13">
        <v>46.081988297005601</v>
      </c>
      <c r="BC389" s="13">
        <v>9.33</v>
      </c>
      <c r="BD389" s="13"/>
      <c r="BE389" s="9" t="s">
        <v>1580</v>
      </c>
      <c r="BF389" s="6"/>
      <c r="BG389" s="9" t="s">
        <v>597</v>
      </c>
      <c r="BH389" s="9" t="s">
        <v>598</v>
      </c>
      <c r="BI389" s="9" t="s">
        <v>800</v>
      </c>
      <c r="BJ389" s="9" t="s">
        <v>3</v>
      </c>
      <c r="BK389" s="7" t="s">
        <v>1</v>
      </c>
      <c r="BL389" s="13">
        <v>214371.24109856001</v>
      </c>
      <c r="BM389" s="7" t="s">
        <v>36</v>
      </c>
      <c r="BN389" s="13"/>
      <c r="BO389" s="14">
        <v>38481</v>
      </c>
      <c r="BP389" s="14">
        <v>47604</v>
      </c>
      <c r="BQ389" s="14" t="s">
        <v>1467</v>
      </c>
      <c r="BR389" s="14" t="s">
        <v>1744</v>
      </c>
      <c r="BS389" s="14" t="s">
        <v>1728</v>
      </c>
      <c r="BT389" s="14" t="s">
        <v>1728</v>
      </c>
      <c r="BU389" s="13">
        <v>0</v>
      </c>
      <c r="BV389" s="13">
        <v>61.51</v>
      </c>
      <c r="BW389" s="13">
        <v>0</v>
      </c>
    </row>
    <row r="390" spans="1:75" s="2" customFormat="1" ht="18.2" customHeight="1" x14ac:dyDescent="0.15">
      <c r="A390" s="15">
        <v>388</v>
      </c>
      <c r="B390" s="16" t="s">
        <v>639</v>
      </c>
      <c r="C390" s="16" t="s">
        <v>35</v>
      </c>
      <c r="D390" s="17">
        <v>45170</v>
      </c>
      <c r="E390" s="18" t="s">
        <v>482</v>
      </c>
      <c r="F390" s="19">
        <v>159</v>
      </c>
      <c r="G390" s="19">
        <v>158</v>
      </c>
      <c r="H390" s="20">
        <v>12639.33</v>
      </c>
      <c r="I390" s="20">
        <v>65417.120000000003</v>
      </c>
      <c r="J390" s="20">
        <v>0</v>
      </c>
      <c r="K390" s="20">
        <v>78056.45</v>
      </c>
      <c r="L390" s="20">
        <v>742.05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78056.45</v>
      </c>
      <c r="S390" s="20">
        <v>69232.03</v>
      </c>
      <c r="T390" s="20">
        <v>104.8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69336.83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0</v>
      </c>
      <c r="AU390" s="20">
        <v>66159.17</v>
      </c>
      <c r="AV390" s="20">
        <v>69336.83</v>
      </c>
      <c r="AW390" s="21">
        <v>15</v>
      </c>
      <c r="AX390" s="21">
        <v>240</v>
      </c>
      <c r="AY390" s="20">
        <v>345000</v>
      </c>
      <c r="AZ390" s="20">
        <v>88056.45</v>
      </c>
      <c r="BA390" s="22">
        <v>90</v>
      </c>
      <c r="BB390" s="22">
        <v>79.779283629989607</v>
      </c>
      <c r="BC390" s="22">
        <v>9.9499999999999993</v>
      </c>
      <c r="BD390" s="22"/>
      <c r="BE390" s="18" t="s">
        <v>1580</v>
      </c>
      <c r="BF390" s="15"/>
      <c r="BG390" s="18" t="s">
        <v>591</v>
      </c>
      <c r="BH390" s="18" t="s">
        <v>601</v>
      </c>
      <c r="BI390" s="18" t="s">
        <v>705</v>
      </c>
      <c r="BJ390" s="18" t="s">
        <v>1579</v>
      </c>
      <c r="BK390" s="16" t="s">
        <v>1</v>
      </c>
      <c r="BL390" s="22">
        <v>611267.55336919997</v>
      </c>
      <c r="BM390" s="16" t="s">
        <v>36</v>
      </c>
      <c r="BN390" s="22"/>
      <c r="BO390" s="1">
        <v>38335</v>
      </c>
      <c r="BP390" s="1">
        <v>45658</v>
      </c>
      <c r="BQ390" s="14" t="s">
        <v>1456</v>
      </c>
      <c r="BR390" s="14" t="s">
        <v>1760</v>
      </c>
      <c r="BS390" s="14">
        <v>44232</v>
      </c>
      <c r="BT390" s="14">
        <v>44862</v>
      </c>
      <c r="BU390" s="22">
        <v>15099.2</v>
      </c>
      <c r="BV390" s="22">
        <v>0</v>
      </c>
      <c r="BW390" s="22">
        <v>0</v>
      </c>
    </row>
    <row r="391" spans="1:75" s="2" customFormat="1" ht="18.2" customHeight="1" x14ac:dyDescent="0.15">
      <c r="A391" s="6">
        <v>389</v>
      </c>
      <c r="B391" s="7" t="s">
        <v>639</v>
      </c>
      <c r="C391" s="7" t="s">
        <v>35</v>
      </c>
      <c r="D391" s="8">
        <v>45170</v>
      </c>
      <c r="E391" s="9" t="s">
        <v>85</v>
      </c>
      <c r="F391" s="10">
        <v>9</v>
      </c>
      <c r="G391" s="10">
        <v>9</v>
      </c>
      <c r="H391" s="11">
        <v>0</v>
      </c>
      <c r="I391" s="11">
        <v>6856.84</v>
      </c>
      <c r="J391" s="11">
        <v>0</v>
      </c>
      <c r="K391" s="11">
        <v>6856.84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6856.84</v>
      </c>
      <c r="S391" s="11">
        <v>277.68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277.68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0</v>
      </c>
      <c r="AU391" s="11">
        <v>6856.84</v>
      </c>
      <c r="AV391" s="11">
        <v>277.68</v>
      </c>
      <c r="AW391" s="12">
        <v>0</v>
      </c>
      <c r="AX391" s="12">
        <v>120</v>
      </c>
      <c r="AY391" s="11">
        <v>345000</v>
      </c>
      <c r="AZ391" s="11">
        <v>56947.86</v>
      </c>
      <c r="BA391" s="13">
        <v>65.569999999999993</v>
      </c>
      <c r="BB391" s="13">
        <v>7.8949937504236303</v>
      </c>
      <c r="BC391" s="13">
        <v>8.74</v>
      </c>
      <c r="BD391" s="13"/>
      <c r="BE391" s="9" t="s">
        <v>1580</v>
      </c>
      <c r="BF391" s="6"/>
      <c r="BG391" s="9" t="s">
        <v>591</v>
      </c>
      <c r="BH391" s="9" t="s">
        <v>601</v>
      </c>
      <c r="BI391" s="9" t="s">
        <v>705</v>
      </c>
      <c r="BJ391" s="9" t="s">
        <v>1579</v>
      </c>
      <c r="BK391" s="7" t="s">
        <v>1</v>
      </c>
      <c r="BL391" s="13">
        <v>53696.572296639999</v>
      </c>
      <c r="BM391" s="7" t="s">
        <v>36</v>
      </c>
      <c r="BN391" s="13"/>
      <c r="BO391" s="14">
        <v>38323</v>
      </c>
      <c r="BP391" s="14">
        <v>42005</v>
      </c>
      <c r="BQ391" s="14" t="s">
        <v>1455</v>
      </c>
      <c r="BR391" s="14" t="s">
        <v>1758</v>
      </c>
      <c r="BS391" s="14">
        <v>44232</v>
      </c>
      <c r="BT391" s="14">
        <v>44862</v>
      </c>
      <c r="BU391" s="13">
        <v>594.99</v>
      </c>
      <c r="BV391" s="13">
        <v>0</v>
      </c>
      <c r="BW391" s="13">
        <v>0</v>
      </c>
    </row>
    <row r="392" spans="1:75" s="2" customFormat="1" ht="18.2" customHeight="1" x14ac:dyDescent="0.15">
      <c r="A392" s="15">
        <v>390</v>
      </c>
      <c r="B392" s="16" t="s">
        <v>639</v>
      </c>
      <c r="C392" s="16" t="s">
        <v>35</v>
      </c>
      <c r="D392" s="17">
        <v>45170</v>
      </c>
      <c r="E392" s="18" t="s">
        <v>1134</v>
      </c>
      <c r="F392" s="19">
        <v>15</v>
      </c>
      <c r="G392" s="19">
        <v>15</v>
      </c>
      <c r="H392" s="20">
        <v>12418.23</v>
      </c>
      <c r="I392" s="20">
        <v>10785.52</v>
      </c>
      <c r="J392" s="20">
        <v>0</v>
      </c>
      <c r="K392" s="20">
        <v>23203.75</v>
      </c>
      <c r="L392" s="20">
        <v>729.01</v>
      </c>
      <c r="M392" s="20">
        <v>0</v>
      </c>
      <c r="N392" s="20">
        <v>750.7</v>
      </c>
      <c r="O392" s="20">
        <v>0</v>
      </c>
      <c r="P392" s="20">
        <v>0</v>
      </c>
      <c r="Q392" s="20">
        <v>0</v>
      </c>
      <c r="R392" s="20">
        <v>22453.05</v>
      </c>
      <c r="S392" s="20">
        <v>2237.04</v>
      </c>
      <c r="T392" s="20">
        <v>102.97</v>
      </c>
      <c r="U392" s="20">
        <v>0</v>
      </c>
      <c r="V392" s="20">
        <v>187.9</v>
      </c>
      <c r="W392" s="20">
        <v>0</v>
      </c>
      <c r="X392" s="20">
        <v>0</v>
      </c>
      <c r="Y392" s="20">
        <v>0</v>
      </c>
      <c r="Z392" s="20">
        <v>2152.11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-55.59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45.85</v>
      </c>
      <c r="AM392" s="20">
        <v>0</v>
      </c>
      <c r="AN392" s="20">
        <v>38.54</v>
      </c>
      <c r="AO392" s="20">
        <v>54.17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1021.57</v>
      </c>
      <c r="AU392" s="20">
        <v>10763.83</v>
      </c>
      <c r="AV392" s="20">
        <v>2152.11</v>
      </c>
      <c r="AW392" s="21">
        <v>15</v>
      </c>
      <c r="AX392" s="21">
        <v>240</v>
      </c>
      <c r="AY392" s="20">
        <v>345000</v>
      </c>
      <c r="AZ392" s="20">
        <v>86510.39</v>
      </c>
      <c r="BA392" s="22">
        <v>90</v>
      </c>
      <c r="BB392" s="22">
        <v>23.3587491629618</v>
      </c>
      <c r="BC392" s="22">
        <v>9.9499999999999993</v>
      </c>
      <c r="BD392" s="22"/>
      <c r="BE392" s="18" t="s">
        <v>1580</v>
      </c>
      <c r="BF392" s="15"/>
      <c r="BG392" s="18" t="s">
        <v>591</v>
      </c>
      <c r="BH392" s="18" t="s">
        <v>601</v>
      </c>
      <c r="BI392" s="18" t="s">
        <v>705</v>
      </c>
      <c r="BJ392" s="18" t="s">
        <v>1579</v>
      </c>
      <c r="BK392" s="16" t="s">
        <v>1</v>
      </c>
      <c r="BL392" s="22">
        <v>175831.9900428</v>
      </c>
      <c r="BM392" s="16" t="s">
        <v>36</v>
      </c>
      <c r="BN392" s="22"/>
      <c r="BO392" s="1">
        <v>38336</v>
      </c>
      <c r="BP392" s="1">
        <v>45658</v>
      </c>
      <c r="BQ392" s="14" t="s">
        <v>1454</v>
      </c>
      <c r="BR392" s="14" t="s">
        <v>1763</v>
      </c>
      <c r="BS392" s="14" t="s">
        <v>1728</v>
      </c>
      <c r="BT392" s="14" t="s">
        <v>1728</v>
      </c>
      <c r="BU392" s="22">
        <v>1390.65</v>
      </c>
      <c r="BV392" s="22">
        <v>0</v>
      </c>
      <c r="BW392" s="22">
        <v>0</v>
      </c>
    </row>
    <row r="393" spans="1:75" s="2" customFormat="1" ht="18.2" customHeight="1" x14ac:dyDescent="0.15">
      <c r="A393" s="6">
        <v>391</v>
      </c>
      <c r="B393" s="7" t="s">
        <v>639</v>
      </c>
      <c r="C393" s="7" t="s">
        <v>35</v>
      </c>
      <c r="D393" s="8">
        <v>45170</v>
      </c>
      <c r="E393" s="9" t="s">
        <v>138</v>
      </c>
      <c r="F393" s="10">
        <v>119</v>
      </c>
      <c r="G393" s="10">
        <v>118</v>
      </c>
      <c r="H393" s="11">
        <v>11718.21</v>
      </c>
      <c r="I393" s="11">
        <v>48710.559999999998</v>
      </c>
      <c r="J393" s="11">
        <v>0</v>
      </c>
      <c r="K393" s="11">
        <v>60428.77</v>
      </c>
      <c r="L393" s="11">
        <v>645.11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60428.77</v>
      </c>
      <c r="S393" s="11">
        <v>38834.47</v>
      </c>
      <c r="T393" s="11">
        <v>96.19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38930.660000000003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f t="shared" si="6"/>
        <v>0</v>
      </c>
      <c r="AU393" s="11">
        <v>49355.67</v>
      </c>
      <c r="AV393" s="11">
        <v>38930.660000000003</v>
      </c>
      <c r="AW393" s="12">
        <v>16</v>
      </c>
      <c r="AX393" s="12">
        <v>240</v>
      </c>
      <c r="AY393" s="11">
        <v>370000</v>
      </c>
      <c r="AZ393" s="11">
        <v>77614.600000000006</v>
      </c>
      <c r="BA393" s="13">
        <v>90</v>
      </c>
      <c r="BB393" s="13">
        <v>70.071730061096702</v>
      </c>
      <c r="BC393" s="13">
        <v>9.85</v>
      </c>
      <c r="BD393" s="13"/>
      <c r="BE393" s="9" t="s">
        <v>1580</v>
      </c>
      <c r="BF393" s="6"/>
      <c r="BG393" s="9" t="s">
        <v>591</v>
      </c>
      <c r="BH393" s="9" t="s">
        <v>601</v>
      </c>
      <c r="BI393" s="9" t="s">
        <v>705</v>
      </c>
      <c r="BJ393" s="9" t="s">
        <v>1579</v>
      </c>
      <c r="BK393" s="7" t="s">
        <v>1</v>
      </c>
      <c r="BL393" s="13">
        <v>473223.49903191999</v>
      </c>
      <c r="BM393" s="7" t="s">
        <v>36</v>
      </c>
      <c r="BN393" s="13"/>
      <c r="BO393" s="14">
        <v>38366</v>
      </c>
      <c r="BP393" s="14">
        <v>45689</v>
      </c>
      <c r="BQ393" s="14" t="s">
        <v>1454</v>
      </c>
      <c r="BR393" s="14" t="s">
        <v>1763</v>
      </c>
      <c r="BS393" s="14">
        <v>44232</v>
      </c>
      <c r="BT393" s="14">
        <v>44862</v>
      </c>
      <c r="BU393" s="13">
        <v>9872.24</v>
      </c>
      <c r="BV393" s="13">
        <v>0</v>
      </c>
      <c r="BW393" s="13">
        <v>0</v>
      </c>
    </row>
    <row r="394" spans="1:75" s="2" customFormat="1" ht="18.2" customHeight="1" x14ac:dyDescent="0.15">
      <c r="A394" s="15">
        <v>392</v>
      </c>
      <c r="B394" s="16" t="s">
        <v>639</v>
      </c>
      <c r="C394" s="16" t="s">
        <v>35</v>
      </c>
      <c r="D394" s="17">
        <v>45170</v>
      </c>
      <c r="E394" s="18" t="s">
        <v>274</v>
      </c>
      <c r="F394" s="19">
        <v>137</v>
      </c>
      <c r="G394" s="19">
        <v>136</v>
      </c>
      <c r="H394" s="20">
        <v>43524.800000000003</v>
      </c>
      <c r="I394" s="20">
        <v>32630.59</v>
      </c>
      <c r="J394" s="20">
        <v>0</v>
      </c>
      <c r="K394" s="20">
        <v>76155.39</v>
      </c>
      <c r="L394" s="20">
        <v>399.24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76155.39</v>
      </c>
      <c r="S394" s="20">
        <v>71457.899999999994</v>
      </c>
      <c r="T394" s="20">
        <v>360.53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71818.429999999993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11">
        <f t="shared" si="6"/>
        <v>0</v>
      </c>
      <c r="AU394" s="20">
        <v>33029.83</v>
      </c>
      <c r="AV394" s="20">
        <v>71818.429999999993</v>
      </c>
      <c r="AW394" s="21">
        <v>77</v>
      </c>
      <c r="AX394" s="21">
        <v>300</v>
      </c>
      <c r="AY394" s="20">
        <v>366000</v>
      </c>
      <c r="AZ394" s="20">
        <v>84001.37</v>
      </c>
      <c r="BA394" s="22">
        <v>90</v>
      </c>
      <c r="BB394" s="22">
        <v>81.5937299594042</v>
      </c>
      <c r="BC394" s="22">
        <v>9.94</v>
      </c>
      <c r="BD394" s="22"/>
      <c r="BE394" s="18" t="s">
        <v>1580</v>
      </c>
      <c r="BF394" s="15"/>
      <c r="BG394" s="18" t="s">
        <v>591</v>
      </c>
      <c r="BH394" s="18" t="s">
        <v>601</v>
      </c>
      <c r="BI394" s="18" t="s">
        <v>705</v>
      </c>
      <c r="BJ394" s="18" t="s">
        <v>1579</v>
      </c>
      <c r="BK394" s="16" t="s">
        <v>1</v>
      </c>
      <c r="BL394" s="22">
        <v>596380.17000744003</v>
      </c>
      <c r="BM394" s="16" t="s">
        <v>36</v>
      </c>
      <c r="BN394" s="22"/>
      <c r="BO394" s="1">
        <v>38400</v>
      </c>
      <c r="BP394" s="1">
        <v>47543</v>
      </c>
      <c r="BQ394" s="14" t="s">
        <v>1482</v>
      </c>
      <c r="BR394" s="14" t="s">
        <v>1759</v>
      </c>
      <c r="BS394" s="14">
        <v>44232</v>
      </c>
      <c r="BT394" s="14">
        <v>44862</v>
      </c>
      <c r="BU394" s="22">
        <v>12862.98</v>
      </c>
      <c r="BV394" s="22">
        <v>0</v>
      </c>
      <c r="BW394" s="22">
        <v>0</v>
      </c>
    </row>
    <row r="395" spans="1:75" s="2" customFormat="1" ht="18.2" customHeight="1" x14ac:dyDescent="0.15">
      <c r="A395" s="6">
        <v>393</v>
      </c>
      <c r="B395" s="7" t="s">
        <v>55</v>
      </c>
      <c r="C395" s="7" t="s">
        <v>35</v>
      </c>
      <c r="D395" s="8">
        <v>45170</v>
      </c>
      <c r="E395" s="9" t="s">
        <v>59</v>
      </c>
      <c r="F395" s="10">
        <v>159</v>
      </c>
      <c r="G395" s="10">
        <v>158</v>
      </c>
      <c r="H395" s="11">
        <v>27352.77</v>
      </c>
      <c r="I395" s="11">
        <v>22903.49</v>
      </c>
      <c r="J395" s="11">
        <v>0</v>
      </c>
      <c r="K395" s="11">
        <v>50256.26</v>
      </c>
      <c r="L395" s="11">
        <v>246.83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50256.26</v>
      </c>
      <c r="S395" s="11">
        <v>48747.77</v>
      </c>
      <c r="T395" s="11">
        <v>204.69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48952.46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f t="shared" si="6"/>
        <v>0</v>
      </c>
      <c r="AU395" s="11">
        <v>23150.32</v>
      </c>
      <c r="AV395" s="11">
        <v>48952.46</v>
      </c>
      <c r="AW395" s="12">
        <v>80</v>
      </c>
      <c r="AX395" s="12">
        <v>300</v>
      </c>
      <c r="AY395" s="11">
        <v>241000</v>
      </c>
      <c r="AZ395" s="11">
        <v>53891.96</v>
      </c>
      <c r="BA395" s="13">
        <v>80</v>
      </c>
      <c r="BB395" s="13">
        <v>74.602979739463905</v>
      </c>
      <c r="BC395" s="13">
        <v>8.98</v>
      </c>
      <c r="BD395" s="13"/>
      <c r="BE395" s="9" t="s">
        <v>1578</v>
      </c>
      <c r="BF395" s="6"/>
      <c r="BG395" s="9" t="s">
        <v>641</v>
      </c>
      <c r="BH395" s="9" t="s">
        <v>217</v>
      </c>
      <c r="BI395" s="9" t="s">
        <v>801</v>
      </c>
      <c r="BJ395" s="9" t="s">
        <v>1579</v>
      </c>
      <c r="BK395" s="7" t="s">
        <v>1</v>
      </c>
      <c r="BL395" s="13">
        <v>393561.59666096</v>
      </c>
      <c r="BM395" s="7" t="s">
        <v>36</v>
      </c>
      <c r="BN395" s="13"/>
      <c r="BO395" s="14">
        <v>38491</v>
      </c>
      <c r="BP395" s="14">
        <v>47604</v>
      </c>
      <c r="BQ395" s="14" t="s">
        <v>1503</v>
      </c>
      <c r="BR395" s="14" t="s">
        <v>1764</v>
      </c>
      <c r="BS395" s="14">
        <v>44232</v>
      </c>
      <c r="BT395" s="14">
        <v>44862</v>
      </c>
      <c r="BU395" s="13">
        <v>18749.71</v>
      </c>
      <c r="BV395" s="13">
        <v>74.98</v>
      </c>
      <c r="BW395" s="13">
        <v>0</v>
      </c>
    </row>
    <row r="396" spans="1:75" s="2" customFormat="1" ht="18.2" customHeight="1" x14ac:dyDescent="0.15">
      <c r="A396" s="15">
        <v>394</v>
      </c>
      <c r="B396" s="16" t="s">
        <v>55</v>
      </c>
      <c r="C396" s="16" t="s">
        <v>35</v>
      </c>
      <c r="D396" s="17">
        <v>45170</v>
      </c>
      <c r="E396" s="18" t="s">
        <v>1135</v>
      </c>
      <c r="F396" s="19">
        <v>0</v>
      </c>
      <c r="G396" s="19">
        <v>0</v>
      </c>
      <c r="H396" s="20">
        <v>44824.59</v>
      </c>
      <c r="I396" s="20">
        <v>0</v>
      </c>
      <c r="J396" s="20">
        <v>0</v>
      </c>
      <c r="K396" s="20">
        <v>44824.59</v>
      </c>
      <c r="L396" s="20">
        <v>399.36</v>
      </c>
      <c r="M396" s="20">
        <v>0</v>
      </c>
      <c r="N396" s="20">
        <v>0</v>
      </c>
      <c r="O396" s="20">
        <v>399.36</v>
      </c>
      <c r="P396" s="20">
        <v>0</v>
      </c>
      <c r="Q396" s="20">
        <v>0</v>
      </c>
      <c r="R396" s="20">
        <v>44425.23</v>
      </c>
      <c r="S396" s="20">
        <v>0</v>
      </c>
      <c r="T396" s="20">
        <v>348.51</v>
      </c>
      <c r="U396" s="20">
        <v>0</v>
      </c>
      <c r="V396" s="20">
        <v>0</v>
      </c>
      <c r="W396" s="20">
        <v>348.51</v>
      </c>
      <c r="X396" s="20">
        <v>0</v>
      </c>
      <c r="Y396" s="20">
        <v>0</v>
      </c>
      <c r="Z396" s="20">
        <v>0</v>
      </c>
      <c r="AA396" s="20">
        <v>99.83</v>
      </c>
      <c r="AB396" s="20">
        <v>0</v>
      </c>
      <c r="AC396" s="20">
        <v>0</v>
      </c>
      <c r="AD396" s="20">
        <v>0</v>
      </c>
      <c r="AE396" s="20">
        <v>0</v>
      </c>
      <c r="AF396" s="20">
        <v>5.7</v>
      </c>
      <c r="AG396" s="20">
        <v>43.69</v>
      </c>
      <c r="AH396" s="20">
        <v>26.03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335.57</v>
      </c>
      <c r="AQ396" s="20">
        <v>0</v>
      </c>
      <c r="AR396" s="20">
        <v>332.89</v>
      </c>
      <c r="AS396" s="20">
        <v>0</v>
      </c>
      <c r="AT396" s="11">
        <f t="shared" si="6"/>
        <v>925.80000000000007</v>
      </c>
      <c r="AU396" s="20">
        <v>0</v>
      </c>
      <c r="AV396" s="20">
        <v>0</v>
      </c>
      <c r="AW396" s="21">
        <v>80</v>
      </c>
      <c r="AX396" s="21">
        <v>300</v>
      </c>
      <c r="AY396" s="20">
        <v>406400</v>
      </c>
      <c r="AZ396" s="20">
        <v>86769.32</v>
      </c>
      <c r="BA396" s="22">
        <v>90</v>
      </c>
      <c r="BB396" s="22">
        <v>46.079313517727201</v>
      </c>
      <c r="BC396" s="22">
        <v>9.33</v>
      </c>
      <c r="BD396" s="22"/>
      <c r="BE396" s="18" t="s">
        <v>1580</v>
      </c>
      <c r="BF396" s="15"/>
      <c r="BG396" s="18" t="s">
        <v>591</v>
      </c>
      <c r="BH396" s="18" t="s">
        <v>592</v>
      </c>
      <c r="BI396" s="18" t="s">
        <v>712</v>
      </c>
      <c r="BJ396" s="18" t="s">
        <v>3</v>
      </c>
      <c r="BK396" s="16" t="s">
        <v>1</v>
      </c>
      <c r="BL396" s="22">
        <v>347898.24095208</v>
      </c>
      <c r="BM396" s="16" t="s">
        <v>36</v>
      </c>
      <c r="BN396" s="22"/>
      <c r="BO396" s="1">
        <v>38492</v>
      </c>
      <c r="BP396" s="1">
        <v>47604</v>
      </c>
      <c r="BQ396" s="14" t="s">
        <v>1726</v>
      </c>
      <c r="BR396" s="14" t="s">
        <v>1748</v>
      </c>
      <c r="BS396" s="14" t="s">
        <v>1728</v>
      </c>
      <c r="BT396" s="14" t="s">
        <v>1728</v>
      </c>
      <c r="BU396" s="22">
        <v>0</v>
      </c>
      <c r="BV396" s="22">
        <v>99.83</v>
      </c>
      <c r="BW396" s="22">
        <v>0</v>
      </c>
    </row>
    <row r="397" spans="1:75" s="2" customFormat="1" ht="18.2" customHeight="1" x14ac:dyDescent="0.15">
      <c r="A397" s="6">
        <v>395</v>
      </c>
      <c r="B397" s="7" t="s">
        <v>55</v>
      </c>
      <c r="C397" s="7" t="s">
        <v>35</v>
      </c>
      <c r="D397" s="8">
        <v>45170</v>
      </c>
      <c r="E397" s="9" t="s">
        <v>1136</v>
      </c>
      <c r="F397" s="10">
        <v>0</v>
      </c>
      <c r="G397" s="10">
        <v>0</v>
      </c>
      <c r="H397" s="11">
        <v>21803.31</v>
      </c>
      <c r="I397" s="11">
        <v>0</v>
      </c>
      <c r="J397" s="11">
        <v>0</v>
      </c>
      <c r="K397" s="11">
        <v>21803.31</v>
      </c>
      <c r="L397" s="11">
        <v>190.2</v>
      </c>
      <c r="M397" s="11">
        <v>0</v>
      </c>
      <c r="N397" s="11">
        <v>0</v>
      </c>
      <c r="O397" s="11">
        <v>190.2</v>
      </c>
      <c r="P397" s="11">
        <v>0</v>
      </c>
      <c r="Q397" s="11">
        <v>0</v>
      </c>
      <c r="R397" s="11">
        <v>21613.11</v>
      </c>
      <c r="S397" s="11">
        <v>0</v>
      </c>
      <c r="T397" s="11">
        <v>171.88</v>
      </c>
      <c r="U397" s="11">
        <v>0</v>
      </c>
      <c r="V397" s="11">
        <v>0</v>
      </c>
      <c r="W397" s="11">
        <v>171.88</v>
      </c>
      <c r="X397" s="11">
        <v>0</v>
      </c>
      <c r="Y397" s="11">
        <v>0</v>
      </c>
      <c r="Z397" s="11">
        <v>0</v>
      </c>
      <c r="AA397" s="11">
        <v>44.08</v>
      </c>
      <c r="AB397" s="11">
        <v>0</v>
      </c>
      <c r="AC397" s="11">
        <v>0</v>
      </c>
      <c r="AD397" s="11">
        <v>0</v>
      </c>
      <c r="AE397" s="11">
        <v>0</v>
      </c>
      <c r="AF397" s="11">
        <v>1.94</v>
      </c>
      <c r="AG397" s="11">
        <v>20.93</v>
      </c>
      <c r="AH397" s="11">
        <v>12.47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49.65</v>
      </c>
      <c r="AQ397" s="11">
        <v>0</v>
      </c>
      <c r="AR397" s="11">
        <v>44.22</v>
      </c>
      <c r="AS397" s="11">
        <v>0</v>
      </c>
      <c r="AT397" s="11">
        <f t="shared" si="6"/>
        <v>446.93</v>
      </c>
      <c r="AU397" s="11">
        <v>0</v>
      </c>
      <c r="AV397" s="11">
        <v>0</v>
      </c>
      <c r="AW397" s="12">
        <v>81</v>
      </c>
      <c r="AX397" s="12">
        <v>300</v>
      </c>
      <c r="AY397" s="11">
        <v>169600</v>
      </c>
      <c r="AZ397" s="11">
        <v>41574.1</v>
      </c>
      <c r="BA397" s="13">
        <v>90</v>
      </c>
      <c r="BB397" s="13">
        <v>46.7882624037562</v>
      </c>
      <c r="BC397" s="13">
        <v>9.4600000000000009</v>
      </c>
      <c r="BD397" s="13"/>
      <c r="BE397" s="9" t="s">
        <v>1580</v>
      </c>
      <c r="BF397" s="6"/>
      <c r="BG397" s="9" t="s">
        <v>591</v>
      </c>
      <c r="BH397" s="9" t="s">
        <v>654</v>
      </c>
      <c r="BI397" s="9" t="s">
        <v>655</v>
      </c>
      <c r="BJ397" s="9" t="s">
        <v>3</v>
      </c>
      <c r="BK397" s="7" t="s">
        <v>1</v>
      </c>
      <c r="BL397" s="13">
        <v>169254.33926856</v>
      </c>
      <c r="BM397" s="7" t="s">
        <v>36</v>
      </c>
      <c r="BN397" s="13"/>
      <c r="BO397" s="14">
        <v>38509</v>
      </c>
      <c r="BP397" s="14">
        <v>47635</v>
      </c>
      <c r="BQ397" s="14" t="s">
        <v>1726</v>
      </c>
      <c r="BR397" s="14" t="s">
        <v>1748</v>
      </c>
      <c r="BS397" s="14" t="s">
        <v>1728</v>
      </c>
      <c r="BT397" s="14" t="s">
        <v>1728</v>
      </c>
      <c r="BU397" s="13">
        <v>0</v>
      </c>
      <c r="BV397" s="13">
        <v>44.08</v>
      </c>
      <c r="BW397" s="13">
        <v>0</v>
      </c>
    </row>
    <row r="398" spans="1:75" s="2" customFormat="1" ht="18.2" customHeight="1" x14ac:dyDescent="0.15">
      <c r="A398" s="15">
        <v>396</v>
      </c>
      <c r="B398" s="16" t="s">
        <v>55</v>
      </c>
      <c r="C398" s="16" t="s">
        <v>35</v>
      </c>
      <c r="D398" s="17">
        <v>45170</v>
      </c>
      <c r="E398" s="18" t="s">
        <v>1137</v>
      </c>
      <c r="F398" s="19">
        <v>0</v>
      </c>
      <c r="G398" s="19">
        <v>0</v>
      </c>
      <c r="H398" s="20">
        <v>46301.8</v>
      </c>
      <c r="I398" s="20">
        <v>0</v>
      </c>
      <c r="J398" s="20">
        <v>0</v>
      </c>
      <c r="K398" s="20">
        <v>46301.8</v>
      </c>
      <c r="L398" s="20">
        <v>403.84</v>
      </c>
      <c r="M398" s="20">
        <v>0</v>
      </c>
      <c r="N398" s="20">
        <v>0</v>
      </c>
      <c r="O398" s="20">
        <v>403.84</v>
      </c>
      <c r="P398" s="20">
        <v>0</v>
      </c>
      <c r="Q398" s="20">
        <v>0</v>
      </c>
      <c r="R398" s="20">
        <v>45897.96</v>
      </c>
      <c r="S398" s="20">
        <v>0</v>
      </c>
      <c r="T398" s="20">
        <v>365.01</v>
      </c>
      <c r="U398" s="20">
        <v>0</v>
      </c>
      <c r="V398" s="20">
        <v>0</v>
      </c>
      <c r="W398" s="20">
        <v>365.01</v>
      </c>
      <c r="X398" s="20">
        <v>0</v>
      </c>
      <c r="Y398" s="20">
        <v>0</v>
      </c>
      <c r="Z398" s="20">
        <v>0</v>
      </c>
      <c r="AA398" s="20">
        <v>93.61</v>
      </c>
      <c r="AB398" s="20">
        <v>0</v>
      </c>
      <c r="AC398" s="20">
        <v>0</v>
      </c>
      <c r="AD398" s="20">
        <v>0</v>
      </c>
      <c r="AE398" s="20">
        <v>0</v>
      </c>
      <c r="AF398" s="20">
        <v>2.82</v>
      </c>
      <c r="AG398" s="20">
        <v>44.45</v>
      </c>
      <c r="AH398" s="20">
        <v>26.47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0.39</v>
      </c>
      <c r="AQ398" s="20">
        <v>0</v>
      </c>
      <c r="AR398" s="20">
        <v>0.57999999999999996</v>
      </c>
      <c r="AS398" s="20">
        <v>0</v>
      </c>
      <c r="AT398" s="11">
        <f t="shared" si="6"/>
        <v>936.01</v>
      </c>
      <c r="AU398" s="20">
        <v>0</v>
      </c>
      <c r="AV398" s="20">
        <v>0</v>
      </c>
      <c r="AW398" s="21">
        <v>81</v>
      </c>
      <c r="AX398" s="21">
        <v>300</v>
      </c>
      <c r="AY398" s="20">
        <v>353400</v>
      </c>
      <c r="AZ398" s="20">
        <v>88280.3</v>
      </c>
      <c r="BA398" s="22">
        <v>90</v>
      </c>
      <c r="BB398" s="22">
        <v>46.792052133941503</v>
      </c>
      <c r="BC398" s="22">
        <v>9.4600000000000009</v>
      </c>
      <c r="BD398" s="22"/>
      <c r="BE398" s="18" t="s">
        <v>1580</v>
      </c>
      <c r="BF398" s="15"/>
      <c r="BG398" s="18" t="s">
        <v>759</v>
      </c>
      <c r="BH398" s="18" t="s">
        <v>760</v>
      </c>
      <c r="BI398" s="18" t="s">
        <v>773</v>
      </c>
      <c r="BJ398" s="18" t="s">
        <v>3</v>
      </c>
      <c r="BK398" s="16" t="s">
        <v>1</v>
      </c>
      <c r="BL398" s="22">
        <v>359431.33096415998</v>
      </c>
      <c r="BM398" s="16" t="s">
        <v>36</v>
      </c>
      <c r="BN398" s="22"/>
      <c r="BO398" s="1">
        <v>38513</v>
      </c>
      <c r="BP398" s="1">
        <v>47635</v>
      </c>
      <c r="BQ398" s="14" t="s">
        <v>1726</v>
      </c>
      <c r="BR398" s="14" t="s">
        <v>1748</v>
      </c>
      <c r="BS398" s="14" t="s">
        <v>1728</v>
      </c>
      <c r="BT398" s="14" t="s">
        <v>1728</v>
      </c>
      <c r="BU398" s="22">
        <v>0</v>
      </c>
      <c r="BV398" s="22">
        <v>93.61</v>
      </c>
      <c r="BW398" s="22">
        <v>0</v>
      </c>
    </row>
    <row r="399" spans="1:75" s="2" customFormat="1" ht="18.2" customHeight="1" x14ac:dyDescent="0.15">
      <c r="A399" s="6">
        <v>397</v>
      </c>
      <c r="B399" s="7" t="s">
        <v>55</v>
      </c>
      <c r="C399" s="7" t="s">
        <v>35</v>
      </c>
      <c r="D399" s="8">
        <v>45170</v>
      </c>
      <c r="E399" s="9" t="s">
        <v>333</v>
      </c>
      <c r="F399" s="10">
        <v>11</v>
      </c>
      <c r="G399" s="10">
        <v>11</v>
      </c>
      <c r="H399" s="11">
        <v>0</v>
      </c>
      <c r="I399" s="11">
        <v>8528.23</v>
      </c>
      <c r="J399" s="11">
        <v>0</v>
      </c>
      <c r="K399" s="11">
        <v>8528.23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8528.23</v>
      </c>
      <c r="S399" s="11">
        <v>396.75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396.75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f t="shared" si="6"/>
        <v>0</v>
      </c>
      <c r="AU399" s="11">
        <v>8528.23</v>
      </c>
      <c r="AV399" s="11">
        <v>396.75</v>
      </c>
      <c r="AW399" s="12">
        <v>176</v>
      </c>
      <c r="AX399" s="12">
        <v>300</v>
      </c>
      <c r="AY399" s="11">
        <v>345000</v>
      </c>
      <c r="AZ399" s="11">
        <v>87019.15</v>
      </c>
      <c r="BA399" s="13">
        <v>90</v>
      </c>
      <c r="BB399" s="13">
        <v>8.8203654023281093</v>
      </c>
      <c r="BC399" s="13">
        <v>9.4600000000000009</v>
      </c>
      <c r="BD399" s="13"/>
      <c r="BE399" s="9" t="s">
        <v>1578</v>
      </c>
      <c r="BF399" s="6"/>
      <c r="BG399" s="9" t="s">
        <v>597</v>
      </c>
      <c r="BH399" s="9" t="s">
        <v>598</v>
      </c>
      <c r="BI399" s="9" t="s">
        <v>750</v>
      </c>
      <c r="BJ399" s="9" t="s">
        <v>1579</v>
      </c>
      <c r="BK399" s="7" t="s">
        <v>1</v>
      </c>
      <c r="BL399" s="13">
        <v>66785.387840080002</v>
      </c>
      <c r="BM399" s="7" t="s">
        <v>36</v>
      </c>
      <c r="BN399" s="13"/>
      <c r="BO399" s="14">
        <v>38513</v>
      </c>
      <c r="BP399" s="14">
        <v>47635</v>
      </c>
      <c r="BQ399" s="14" t="s">
        <v>1502</v>
      </c>
      <c r="BR399" s="14" t="s">
        <v>1725</v>
      </c>
      <c r="BS399" s="14">
        <v>44232</v>
      </c>
      <c r="BT399" s="14">
        <v>44862</v>
      </c>
      <c r="BU399" s="13">
        <v>1783.87</v>
      </c>
      <c r="BV399" s="13">
        <v>0</v>
      </c>
      <c r="BW399" s="13">
        <v>0</v>
      </c>
    </row>
    <row r="400" spans="1:75" s="2" customFormat="1" ht="18.2" customHeight="1" x14ac:dyDescent="0.15">
      <c r="A400" s="15">
        <v>398</v>
      </c>
      <c r="B400" s="16" t="s">
        <v>55</v>
      </c>
      <c r="C400" s="16" t="s">
        <v>35</v>
      </c>
      <c r="D400" s="17">
        <v>45170</v>
      </c>
      <c r="E400" s="18" t="s">
        <v>1138</v>
      </c>
      <c r="F400" s="19">
        <v>0</v>
      </c>
      <c r="G400" s="19">
        <v>0</v>
      </c>
      <c r="H400" s="20">
        <v>22470.62</v>
      </c>
      <c r="I400" s="20">
        <v>0</v>
      </c>
      <c r="J400" s="20">
        <v>0</v>
      </c>
      <c r="K400" s="20">
        <v>22470.62</v>
      </c>
      <c r="L400" s="20">
        <v>190.85</v>
      </c>
      <c r="M400" s="20">
        <v>0</v>
      </c>
      <c r="N400" s="20">
        <v>0</v>
      </c>
      <c r="O400" s="20">
        <v>190.85</v>
      </c>
      <c r="P400" s="20">
        <v>0</v>
      </c>
      <c r="Q400" s="20">
        <v>0</v>
      </c>
      <c r="R400" s="20">
        <v>22279.77</v>
      </c>
      <c r="S400" s="20">
        <v>0</v>
      </c>
      <c r="T400" s="20">
        <v>182.01</v>
      </c>
      <c r="U400" s="20">
        <v>0</v>
      </c>
      <c r="V400" s="20">
        <v>0</v>
      </c>
      <c r="W400" s="20">
        <v>182.01</v>
      </c>
      <c r="X400" s="20">
        <v>0</v>
      </c>
      <c r="Y400" s="20">
        <v>0</v>
      </c>
      <c r="Z400" s="20">
        <v>0</v>
      </c>
      <c r="AA400" s="20">
        <v>36.880000000000003</v>
      </c>
      <c r="AB400" s="20">
        <v>0</v>
      </c>
      <c r="AC400" s="20">
        <v>0</v>
      </c>
      <c r="AD400" s="20">
        <v>0</v>
      </c>
      <c r="AE400" s="20">
        <v>0</v>
      </c>
      <c r="AF400" s="20">
        <v>0.59</v>
      </c>
      <c r="AG400" s="20">
        <v>21.12</v>
      </c>
      <c r="AH400" s="20">
        <v>12.59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0.39</v>
      </c>
      <c r="AQ400" s="20">
        <v>0</v>
      </c>
      <c r="AR400" s="20">
        <v>0.05</v>
      </c>
      <c r="AS400" s="20">
        <v>0</v>
      </c>
      <c r="AT400" s="11">
        <f t="shared" si="6"/>
        <v>444.38</v>
      </c>
      <c r="AU400" s="20">
        <v>0</v>
      </c>
      <c r="AV400" s="20">
        <v>0</v>
      </c>
      <c r="AW400" s="21">
        <v>82</v>
      </c>
      <c r="AX400" s="21">
        <v>300</v>
      </c>
      <c r="AY400" s="20">
        <v>165999.99</v>
      </c>
      <c r="AZ400" s="20">
        <v>41940.25</v>
      </c>
      <c r="BA400" s="22">
        <v>90</v>
      </c>
      <c r="BB400" s="22">
        <v>47.8103802433223</v>
      </c>
      <c r="BC400" s="22">
        <v>9.7200000000000006</v>
      </c>
      <c r="BD400" s="22"/>
      <c r="BE400" s="18" t="s">
        <v>1580</v>
      </c>
      <c r="BF400" s="15"/>
      <c r="BG400" s="18" t="s">
        <v>605</v>
      </c>
      <c r="BH400" s="18" t="s">
        <v>786</v>
      </c>
      <c r="BI400" s="18" t="s">
        <v>805</v>
      </c>
      <c r="BJ400" s="18" t="s">
        <v>3</v>
      </c>
      <c r="BK400" s="16" t="s">
        <v>1</v>
      </c>
      <c r="BL400" s="22">
        <v>174475.01772792</v>
      </c>
      <c r="BM400" s="16" t="s">
        <v>36</v>
      </c>
      <c r="BN400" s="22"/>
      <c r="BO400" s="1">
        <v>38539</v>
      </c>
      <c r="BP400" s="1">
        <v>47665</v>
      </c>
      <c r="BQ400" s="14" t="s">
        <v>1726</v>
      </c>
      <c r="BR400" s="14" t="s">
        <v>1748</v>
      </c>
      <c r="BS400" s="14" t="s">
        <v>1728</v>
      </c>
      <c r="BT400" s="14" t="s">
        <v>1728</v>
      </c>
      <c r="BU400" s="22">
        <v>0</v>
      </c>
      <c r="BV400" s="22">
        <v>36.880000000000003</v>
      </c>
      <c r="BW400" s="22">
        <v>0</v>
      </c>
    </row>
    <row r="401" spans="1:75" s="2" customFormat="1" ht="18.2" customHeight="1" x14ac:dyDescent="0.15">
      <c r="A401" s="6">
        <v>399</v>
      </c>
      <c r="B401" s="7" t="s">
        <v>55</v>
      </c>
      <c r="C401" s="7" t="s">
        <v>35</v>
      </c>
      <c r="D401" s="8">
        <v>45170</v>
      </c>
      <c r="E401" s="9" t="s">
        <v>1139</v>
      </c>
      <c r="F401" s="10">
        <v>0</v>
      </c>
      <c r="G401" s="10">
        <v>0</v>
      </c>
      <c r="H401" s="11">
        <v>11551.96</v>
      </c>
      <c r="I401" s="11">
        <v>0</v>
      </c>
      <c r="J401" s="11">
        <v>0</v>
      </c>
      <c r="K401" s="11">
        <v>11551.96</v>
      </c>
      <c r="L401" s="11">
        <v>485.12</v>
      </c>
      <c r="M401" s="11">
        <v>0</v>
      </c>
      <c r="N401" s="11">
        <v>0</v>
      </c>
      <c r="O401" s="11">
        <v>485.12</v>
      </c>
      <c r="P401" s="11">
        <v>0</v>
      </c>
      <c r="Q401" s="11">
        <v>0</v>
      </c>
      <c r="R401" s="11">
        <v>11066.84</v>
      </c>
      <c r="S401" s="11">
        <v>0</v>
      </c>
      <c r="T401" s="11">
        <v>86.25</v>
      </c>
      <c r="U401" s="11">
        <v>0</v>
      </c>
      <c r="V401" s="11">
        <v>0</v>
      </c>
      <c r="W401" s="11">
        <v>86.25</v>
      </c>
      <c r="X401" s="11">
        <v>0</v>
      </c>
      <c r="Y401" s="11">
        <v>0</v>
      </c>
      <c r="Z401" s="11">
        <v>0</v>
      </c>
      <c r="AA401" s="11">
        <v>85.69</v>
      </c>
      <c r="AB401" s="11">
        <v>0</v>
      </c>
      <c r="AC401" s="11">
        <v>0</v>
      </c>
      <c r="AD401" s="11">
        <v>0</v>
      </c>
      <c r="AE401" s="11">
        <v>0</v>
      </c>
      <c r="AF401" s="11">
        <v>2.4900000000000002</v>
      </c>
      <c r="AG401" s="11">
        <v>29.41</v>
      </c>
      <c r="AH401" s="11">
        <v>19.11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38.08</v>
      </c>
      <c r="AQ401" s="11">
        <v>0</v>
      </c>
      <c r="AR401" s="11">
        <v>31.06</v>
      </c>
      <c r="AS401" s="11">
        <v>0</v>
      </c>
      <c r="AT401" s="11">
        <f t="shared" si="6"/>
        <v>715.09</v>
      </c>
      <c r="AU401" s="11">
        <v>0</v>
      </c>
      <c r="AV401" s="11">
        <v>0</v>
      </c>
      <c r="AW401" s="12">
        <v>21</v>
      </c>
      <c r="AX401" s="12">
        <v>240</v>
      </c>
      <c r="AY401" s="11">
        <v>284000</v>
      </c>
      <c r="AZ401" s="11">
        <v>63686.82</v>
      </c>
      <c r="BA401" s="13">
        <v>80</v>
      </c>
      <c r="BB401" s="13">
        <v>13.9015764957333</v>
      </c>
      <c r="BC401" s="13">
        <v>8.9600000000000009</v>
      </c>
      <c r="BD401" s="13"/>
      <c r="BE401" s="9" t="s">
        <v>1578</v>
      </c>
      <c r="BF401" s="6"/>
      <c r="BG401" s="9" t="s">
        <v>641</v>
      </c>
      <c r="BH401" s="9" t="s">
        <v>217</v>
      </c>
      <c r="BI401" s="9" t="s">
        <v>783</v>
      </c>
      <c r="BJ401" s="9" t="s">
        <v>3</v>
      </c>
      <c r="BK401" s="7" t="s">
        <v>1</v>
      </c>
      <c r="BL401" s="13">
        <v>86665.486456640007</v>
      </c>
      <c r="BM401" s="7" t="s">
        <v>36</v>
      </c>
      <c r="BN401" s="13"/>
      <c r="BO401" s="14">
        <v>38518</v>
      </c>
      <c r="BP401" s="14">
        <v>45809</v>
      </c>
      <c r="BQ401" s="14" t="s">
        <v>1475</v>
      </c>
      <c r="BR401" s="14" t="s">
        <v>1769</v>
      </c>
      <c r="BS401" s="14" t="s">
        <v>1728</v>
      </c>
      <c r="BT401" s="14" t="s">
        <v>1728</v>
      </c>
      <c r="BU401" s="13">
        <v>0</v>
      </c>
      <c r="BV401" s="13">
        <v>85.69</v>
      </c>
      <c r="BW401" s="13">
        <v>0</v>
      </c>
    </row>
    <row r="402" spans="1:75" s="2" customFormat="1" ht="18.2" customHeight="1" x14ac:dyDescent="0.15">
      <c r="A402" s="15">
        <v>400</v>
      </c>
      <c r="B402" s="16" t="s">
        <v>55</v>
      </c>
      <c r="C402" s="16" t="s">
        <v>35</v>
      </c>
      <c r="D402" s="17">
        <v>45170</v>
      </c>
      <c r="E402" s="18" t="s">
        <v>305</v>
      </c>
      <c r="F402" s="19">
        <v>110</v>
      </c>
      <c r="G402" s="19">
        <v>109</v>
      </c>
      <c r="H402" s="20">
        <v>25808.86</v>
      </c>
      <c r="I402" s="20">
        <v>16514.18</v>
      </c>
      <c r="J402" s="20">
        <v>0</v>
      </c>
      <c r="K402" s="20">
        <v>42323.040000000001</v>
      </c>
      <c r="L402" s="20">
        <v>225.07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42323.040000000001</v>
      </c>
      <c r="S402" s="20">
        <v>30624.12</v>
      </c>
      <c r="T402" s="20">
        <v>203.46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30827.58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0</v>
      </c>
      <c r="AU402" s="20">
        <v>16739.25</v>
      </c>
      <c r="AV402" s="20">
        <v>30827.58</v>
      </c>
      <c r="AW402" s="21">
        <v>81</v>
      </c>
      <c r="AX402" s="21">
        <v>300</v>
      </c>
      <c r="AY402" s="20">
        <v>201000</v>
      </c>
      <c r="AZ402" s="20">
        <v>49204.66</v>
      </c>
      <c r="BA402" s="22">
        <v>90</v>
      </c>
      <c r="BB402" s="22">
        <v>77.4128629280235</v>
      </c>
      <c r="BC402" s="22">
        <v>9.4600000000000009</v>
      </c>
      <c r="BD402" s="22"/>
      <c r="BE402" s="18" t="s">
        <v>1578</v>
      </c>
      <c r="BF402" s="15"/>
      <c r="BG402" s="18" t="s">
        <v>585</v>
      </c>
      <c r="BH402" s="18" t="s">
        <v>251</v>
      </c>
      <c r="BI402" s="18" t="s">
        <v>604</v>
      </c>
      <c r="BJ402" s="18" t="s">
        <v>1579</v>
      </c>
      <c r="BK402" s="16" t="s">
        <v>1</v>
      </c>
      <c r="BL402" s="22">
        <v>331435.78925183997</v>
      </c>
      <c r="BM402" s="16" t="s">
        <v>36</v>
      </c>
      <c r="BN402" s="22"/>
      <c r="BO402" s="1">
        <v>38523</v>
      </c>
      <c r="BP402" s="1">
        <v>47635</v>
      </c>
      <c r="BQ402" s="14" t="s">
        <v>1458</v>
      </c>
      <c r="BR402" s="14" t="s">
        <v>1752</v>
      </c>
      <c r="BS402" s="14">
        <v>44232</v>
      </c>
      <c r="BT402" s="14">
        <v>44862</v>
      </c>
      <c r="BU402" s="22">
        <v>6938.28</v>
      </c>
      <c r="BV402" s="22">
        <v>24.39</v>
      </c>
      <c r="BW402" s="22">
        <v>0</v>
      </c>
    </row>
    <row r="403" spans="1:75" s="2" customFormat="1" ht="18.2" customHeight="1" x14ac:dyDescent="0.15">
      <c r="A403" s="6">
        <v>401</v>
      </c>
      <c r="B403" s="7" t="s">
        <v>55</v>
      </c>
      <c r="C403" s="7" t="s">
        <v>35</v>
      </c>
      <c r="D403" s="8">
        <v>45170</v>
      </c>
      <c r="E403" s="9" t="s">
        <v>383</v>
      </c>
      <c r="F403" s="10">
        <v>169</v>
      </c>
      <c r="G403" s="10">
        <v>168</v>
      </c>
      <c r="H403" s="11">
        <v>59563.48</v>
      </c>
      <c r="I403" s="11">
        <v>48416.81</v>
      </c>
      <c r="J403" s="11">
        <v>0</v>
      </c>
      <c r="K403" s="11">
        <v>107980.29</v>
      </c>
      <c r="L403" s="11">
        <v>519.48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107980.29</v>
      </c>
      <c r="S403" s="11">
        <v>118730.95</v>
      </c>
      <c r="T403" s="11">
        <v>469.56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119200.51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48936.29</v>
      </c>
      <c r="AV403" s="11">
        <v>119200.51</v>
      </c>
      <c r="AW403" s="12">
        <v>81</v>
      </c>
      <c r="AX403" s="12">
        <v>300</v>
      </c>
      <c r="AY403" s="11">
        <v>450000</v>
      </c>
      <c r="AZ403" s="11">
        <v>113563.04</v>
      </c>
      <c r="BA403" s="13">
        <v>90</v>
      </c>
      <c r="BB403" s="13">
        <v>85.575607169374805</v>
      </c>
      <c r="BC403" s="13">
        <v>9.4600000000000009</v>
      </c>
      <c r="BD403" s="13"/>
      <c r="BE403" s="9" t="s">
        <v>1580</v>
      </c>
      <c r="BF403" s="6"/>
      <c r="BG403" s="9" t="s">
        <v>597</v>
      </c>
      <c r="BH403" s="9" t="s">
        <v>598</v>
      </c>
      <c r="BI403" s="9" t="s">
        <v>807</v>
      </c>
      <c r="BJ403" s="9" t="s">
        <v>1579</v>
      </c>
      <c r="BK403" s="7" t="s">
        <v>1</v>
      </c>
      <c r="BL403" s="13">
        <v>845604.01709783997</v>
      </c>
      <c r="BM403" s="7" t="s">
        <v>36</v>
      </c>
      <c r="BN403" s="13"/>
      <c r="BO403" s="14">
        <v>38526</v>
      </c>
      <c r="BP403" s="14">
        <v>47635</v>
      </c>
      <c r="BQ403" s="14" t="s">
        <v>1697</v>
      </c>
      <c r="BR403" s="14" t="s">
        <v>1779</v>
      </c>
      <c r="BS403" s="14">
        <v>43867</v>
      </c>
      <c r="BT403" s="14">
        <v>44497</v>
      </c>
      <c r="BU403" s="13">
        <v>34102.01</v>
      </c>
      <c r="BV403" s="13">
        <v>112.52</v>
      </c>
      <c r="BW403" s="13">
        <v>0</v>
      </c>
    </row>
    <row r="404" spans="1:75" s="2" customFormat="1" ht="18.2" customHeight="1" x14ac:dyDescent="0.15">
      <c r="A404" s="15">
        <v>402</v>
      </c>
      <c r="B404" s="16" t="s">
        <v>55</v>
      </c>
      <c r="C404" s="16" t="s">
        <v>35</v>
      </c>
      <c r="D404" s="17">
        <v>45170</v>
      </c>
      <c r="E404" s="18" t="s">
        <v>1140</v>
      </c>
      <c r="F404" s="19">
        <v>0</v>
      </c>
      <c r="G404" s="19">
        <v>0</v>
      </c>
      <c r="H404" s="20">
        <v>58705.26</v>
      </c>
      <c r="I404" s="20">
        <v>0</v>
      </c>
      <c r="J404" s="20">
        <v>0</v>
      </c>
      <c r="K404" s="20">
        <v>58705.26</v>
      </c>
      <c r="L404" s="20">
        <v>512.01</v>
      </c>
      <c r="M404" s="20">
        <v>0</v>
      </c>
      <c r="N404" s="20">
        <v>0</v>
      </c>
      <c r="O404" s="20">
        <v>512.01</v>
      </c>
      <c r="P404" s="20">
        <v>0</v>
      </c>
      <c r="Q404" s="20">
        <v>0</v>
      </c>
      <c r="R404" s="20">
        <v>58193.25</v>
      </c>
      <c r="S404" s="20">
        <v>0</v>
      </c>
      <c r="T404" s="20">
        <v>462.79</v>
      </c>
      <c r="U404" s="20">
        <v>0</v>
      </c>
      <c r="V404" s="20">
        <v>0</v>
      </c>
      <c r="W404" s="20">
        <v>462.79</v>
      </c>
      <c r="X404" s="20">
        <v>0</v>
      </c>
      <c r="Y404" s="20">
        <v>0</v>
      </c>
      <c r="Z404" s="20">
        <v>0</v>
      </c>
      <c r="AA404" s="20">
        <v>55.47</v>
      </c>
      <c r="AB404" s="20">
        <v>0</v>
      </c>
      <c r="AC404" s="20">
        <v>0</v>
      </c>
      <c r="AD404" s="20">
        <v>0</v>
      </c>
      <c r="AE404" s="20">
        <v>0</v>
      </c>
      <c r="AF404" s="20">
        <v>1.66</v>
      </c>
      <c r="AG404" s="20">
        <v>53.19</v>
      </c>
      <c r="AH404" s="20">
        <v>33.590000000000003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0.11</v>
      </c>
      <c r="AQ404" s="20">
        <v>0</v>
      </c>
      <c r="AR404" s="20">
        <v>0.08</v>
      </c>
      <c r="AS404" s="20">
        <v>0</v>
      </c>
      <c r="AT404" s="11">
        <f t="shared" si="6"/>
        <v>1118.74</v>
      </c>
      <c r="AU404" s="20">
        <v>0</v>
      </c>
      <c r="AV404" s="20">
        <v>0</v>
      </c>
      <c r="AW404" s="21">
        <v>81</v>
      </c>
      <c r="AX404" s="21">
        <v>300</v>
      </c>
      <c r="AY404" s="20">
        <v>450400</v>
      </c>
      <c r="AZ404" s="20">
        <v>111927.85</v>
      </c>
      <c r="BA404" s="22">
        <v>90</v>
      </c>
      <c r="BB404" s="22">
        <v>46.792576646473599</v>
      </c>
      <c r="BC404" s="22">
        <v>9.4600000000000009</v>
      </c>
      <c r="BD404" s="22"/>
      <c r="BE404" s="18" t="s">
        <v>1578</v>
      </c>
      <c r="BF404" s="15"/>
      <c r="BG404" s="18" t="s">
        <v>580</v>
      </c>
      <c r="BH404" s="18" t="s">
        <v>600</v>
      </c>
      <c r="BI404" s="18" t="s">
        <v>808</v>
      </c>
      <c r="BJ404" s="18" t="s">
        <v>3</v>
      </c>
      <c r="BK404" s="16" t="s">
        <v>1</v>
      </c>
      <c r="BL404" s="22">
        <v>455716.927302</v>
      </c>
      <c r="BM404" s="16" t="s">
        <v>36</v>
      </c>
      <c r="BN404" s="22"/>
      <c r="BO404" s="1">
        <v>38533</v>
      </c>
      <c r="BP404" s="1">
        <v>47635</v>
      </c>
      <c r="BQ404" s="14" t="s">
        <v>1726</v>
      </c>
      <c r="BR404" s="14" t="s">
        <v>1748</v>
      </c>
      <c r="BS404" s="14" t="s">
        <v>1728</v>
      </c>
      <c r="BT404" s="14" t="s">
        <v>1728</v>
      </c>
      <c r="BU404" s="22">
        <v>0</v>
      </c>
      <c r="BV404" s="22">
        <v>55.47</v>
      </c>
      <c r="BW404" s="22">
        <v>0</v>
      </c>
    </row>
    <row r="405" spans="1:75" s="2" customFormat="1" ht="18.2" customHeight="1" x14ac:dyDescent="0.15">
      <c r="A405" s="6">
        <v>403</v>
      </c>
      <c r="B405" s="7" t="s">
        <v>55</v>
      </c>
      <c r="C405" s="7" t="s">
        <v>35</v>
      </c>
      <c r="D405" s="8">
        <v>45170</v>
      </c>
      <c r="E405" s="9" t="s">
        <v>391</v>
      </c>
      <c r="F405" s="10">
        <v>123</v>
      </c>
      <c r="G405" s="10">
        <v>123</v>
      </c>
      <c r="H405" s="11">
        <v>0</v>
      </c>
      <c r="I405" s="11">
        <v>84029.55</v>
      </c>
      <c r="J405" s="11">
        <v>0</v>
      </c>
      <c r="K405" s="11">
        <v>84029.55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84029.55</v>
      </c>
      <c r="S405" s="11">
        <v>45645.74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45645.74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84029.55</v>
      </c>
      <c r="AV405" s="11">
        <v>45645.74</v>
      </c>
      <c r="AW405" s="12">
        <v>33</v>
      </c>
      <c r="AX405" s="12">
        <v>240</v>
      </c>
      <c r="AY405" s="11">
        <v>462000</v>
      </c>
      <c r="AZ405" s="11">
        <v>115856.7</v>
      </c>
      <c r="BA405" s="13">
        <v>89.78</v>
      </c>
      <c r="BB405" s="13">
        <v>65.116415356211604</v>
      </c>
      <c r="BC405" s="13">
        <v>9.07</v>
      </c>
      <c r="BD405" s="13"/>
      <c r="BE405" s="9" t="s">
        <v>1580</v>
      </c>
      <c r="BF405" s="6"/>
      <c r="BG405" s="9" t="s">
        <v>591</v>
      </c>
      <c r="BH405" s="9" t="s">
        <v>768</v>
      </c>
      <c r="BI405" s="9" t="s">
        <v>809</v>
      </c>
      <c r="BJ405" s="9" t="s">
        <v>1579</v>
      </c>
      <c r="BK405" s="7" t="s">
        <v>1</v>
      </c>
      <c r="BL405" s="13">
        <v>658043.47288679995</v>
      </c>
      <c r="BM405" s="7" t="s">
        <v>36</v>
      </c>
      <c r="BN405" s="13"/>
      <c r="BO405" s="14">
        <v>38532</v>
      </c>
      <c r="BP405" s="14">
        <v>45809</v>
      </c>
      <c r="BQ405" s="14" t="s">
        <v>1466</v>
      </c>
      <c r="BR405" s="14" t="s">
        <v>1762</v>
      </c>
      <c r="BS405" s="14">
        <v>43867</v>
      </c>
      <c r="BT405" s="14">
        <v>44497</v>
      </c>
      <c r="BU405" s="13">
        <v>29166.46</v>
      </c>
      <c r="BV405" s="13">
        <v>0</v>
      </c>
      <c r="BW405" s="13">
        <v>0</v>
      </c>
    </row>
    <row r="406" spans="1:75" s="2" customFormat="1" ht="18.2" customHeight="1" x14ac:dyDescent="0.15">
      <c r="A406" s="15">
        <v>404</v>
      </c>
      <c r="B406" s="16" t="s">
        <v>55</v>
      </c>
      <c r="C406" s="16" t="s">
        <v>35</v>
      </c>
      <c r="D406" s="17">
        <v>45170</v>
      </c>
      <c r="E406" s="18" t="s">
        <v>332</v>
      </c>
      <c r="F406" s="19">
        <v>176</v>
      </c>
      <c r="G406" s="19">
        <v>175</v>
      </c>
      <c r="H406" s="20">
        <v>72690.23</v>
      </c>
      <c r="I406" s="20">
        <v>57806.73</v>
      </c>
      <c r="J406" s="20">
        <v>0</v>
      </c>
      <c r="K406" s="20">
        <v>130496.96000000001</v>
      </c>
      <c r="L406" s="20">
        <v>617.52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130496.96000000001</v>
      </c>
      <c r="S406" s="20">
        <v>154503.82999999999</v>
      </c>
      <c r="T406" s="20">
        <v>588.79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155092.62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58424.25</v>
      </c>
      <c r="AV406" s="20">
        <v>155092.62</v>
      </c>
      <c r="AW406" s="21">
        <v>82</v>
      </c>
      <c r="AX406" s="21">
        <v>300</v>
      </c>
      <c r="AY406" s="20">
        <v>590000</v>
      </c>
      <c r="AZ406" s="20">
        <v>135687.34</v>
      </c>
      <c r="BA406" s="22">
        <v>90</v>
      </c>
      <c r="BB406" s="22">
        <v>86.557274982323307</v>
      </c>
      <c r="BC406" s="22">
        <v>9.7200000000000006</v>
      </c>
      <c r="BD406" s="22"/>
      <c r="BE406" s="18" t="s">
        <v>1578</v>
      </c>
      <c r="BF406" s="15"/>
      <c r="BG406" s="18" t="s">
        <v>671</v>
      </c>
      <c r="BH406" s="18" t="s">
        <v>775</v>
      </c>
      <c r="BI406" s="18" t="s">
        <v>810</v>
      </c>
      <c r="BJ406" s="18" t="s">
        <v>1579</v>
      </c>
      <c r="BK406" s="16" t="s">
        <v>1</v>
      </c>
      <c r="BL406" s="22">
        <v>1021934.22146816</v>
      </c>
      <c r="BM406" s="16" t="s">
        <v>36</v>
      </c>
      <c r="BN406" s="22"/>
      <c r="BO406" s="1">
        <v>38540</v>
      </c>
      <c r="BP406" s="1">
        <v>47665</v>
      </c>
      <c r="BQ406" s="14" t="s">
        <v>1654</v>
      </c>
      <c r="BR406" s="14" t="s">
        <v>1782</v>
      </c>
      <c r="BS406" s="14">
        <v>44232</v>
      </c>
      <c r="BT406" s="14">
        <v>44862</v>
      </c>
      <c r="BU406" s="22">
        <v>32580.73</v>
      </c>
      <c r="BV406" s="22">
        <v>81.42</v>
      </c>
      <c r="BW406" s="22">
        <v>0</v>
      </c>
    </row>
    <row r="407" spans="1:75" s="2" customFormat="1" ht="18.2" customHeight="1" x14ac:dyDescent="0.15">
      <c r="A407" s="6">
        <v>405</v>
      </c>
      <c r="B407" s="7" t="s">
        <v>55</v>
      </c>
      <c r="C407" s="7" t="s">
        <v>35</v>
      </c>
      <c r="D407" s="8">
        <v>45170</v>
      </c>
      <c r="E407" s="9" t="s">
        <v>1141</v>
      </c>
      <c r="F407" s="10">
        <v>0</v>
      </c>
      <c r="G407" s="10">
        <v>0</v>
      </c>
      <c r="H407" s="11">
        <v>22467.02</v>
      </c>
      <c r="I407" s="11">
        <v>0</v>
      </c>
      <c r="J407" s="11">
        <v>0</v>
      </c>
      <c r="K407" s="11">
        <v>22467.02</v>
      </c>
      <c r="L407" s="11">
        <v>190.87</v>
      </c>
      <c r="M407" s="11">
        <v>0</v>
      </c>
      <c r="N407" s="11">
        <v>0</v>
      </c>
      <c r="O407" s="11">
        <v>190.87</v>
      </c>
      <c r="P407" s="11">
        <v>0</v>
      </c>
      <c r="Q407" s="11">
        <v>0</v>
      </c>
      <c r="R407" s="11">
        <v>22276.15</v>
      </c>
      <c r="S407" s="11">
        <v>0</v>
      </c>
      <c r="T407" s="11">
        <v>181.98</v>
      </c>
      <c r="U407" s="11">
        <v>0</v>
      </c>
      <c r="V407" s="11">
        <v>0</v>
      </c>
      <c r="W407" s="11">
        <v>181.98</v>
      </c>
      <c r="X407" s="11">
        <v>0</v>
      </c>
      <c r="Y407" s="11">
        <v>0</v>
      </c>
      <c r="Z407" s="11">
        <v>0</v>
      </c>
      <c r="AA407" s="11">
        <v>36.86</v>
      </c>
      <c r="AB407" s="11">
        <v>0</v>
      </c>
      <c r="AC407" s="11">
        <v>0</v>
      </c>
      <c r="AD407" s="11">
        <v>0</v>
      </c>
      <c r="AE407" s="11">
        <v>0</v>
      </c>
      <c r="AF407" s="11">
        <v>0.62</v>
      </c>
      <c r="AG407" s="11">
        <v>21.12</v>
      </c>
      <c r="AH407" s="11">
        <v>12.59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15.08</v>
      </c>
      <c r="AQ407" s="11">
        <v>0</v>
      </c>
      <c r="AR407" s="11">
        <v>12.18</v>
      </c>
      <c r="AS407" s="11">
        <v>0</v>
      </c>
      <c r="AT407" s="11">
        <f t="shared" si="6"/>
        <v>446.94</v>
      </c>
      <c r="AU407" s="11">
        <v>0</v>
      </c>
      <c r="AV407" s="11">
        <v>0</v>
      </c>
      <c r="AW407" s="12">
        <v>82</v>
      </c>
      <c r="AX407" s="12">
        <v>300</v>
      </c>
      <c r="AY407" s="11">
        <v>165999.99</v>
      </c>
      <c r="AZ407" s="11">
        <v>41938.57</v>
      </c>
      <c r="BA407" s="13">
        <v>90</v>
      </c>
      <c r="BB407" s="13">
        <v>47.804526954543299</v>
      </c>
      <c r="BC407" s="13">
        <v>9.7200000000000006</v>
      </c>
      <c r="BD407" s="13"/>
      <c r="BE407" s="9" t="s">
        <v>1580</v>
      </c>
      <c r="BF407" s="6"/>
      <c r="BG407" s="9" t="s">
        <v>605</v>
      </c>
      <c r="BH407" s="9" t="s">
        <v>786</v>
      </c>
      <c r="BI407" s="9" t="s">
        <v>805</v>
      </c>
      <c r="BJ407" s="9" t="s">
        <v>3</v>
      </c>
      <c r="BK407" s="7" t="s">
        <v>1</v>
      </c>
      <c r="BL407" s="13">
        <v>174446.66916039999</v>
      </c>
      <c r="BM407" s="7" t="s">
        <v>36</v>
      </c>
      <c r="BN407" s="13"/>
      <c r="BO407" s="14">
        <v>38547</v>
      </c>
      <c r="BP407" s="14">
        <v>47665</v>
      </c>
      <c r="BQ407" s="14" t="s">
        <v>1726</v>
      </c>
      <c r="BR407" s="14" t="s">
        <v>1748</v>
      </c>
      <c r="BS407" s="14" t="s">
        <v>1728</v>
      </c>
      <c r="BT407" s="14" t="s">
        <v>1728</v>
      </c>
      <c r="BU407" s="13">
        <v>0</v>
      </c>
      <c r="BV407" s="13">
        <v>36.86</v>
      </c>
      <c r="BW407" s="13">
        <v>0</v>
      </c>
    </row>
    <row r="408" spans="1:75" s="2" customFormat="1" ht="18.2" customHeight="1" x14ac:dyDescent="0.15">
      <c r="A408" s="15">
        <v>406</v>
      </c>
      <c r="B408" s="16" t="s">
        <v>55</v>
      </c>
      <c r="C408" s="16" t="s">
        <v>35</v>
      </c>
      <c r="D408" s="17">
        <v>45170</v>
      </c>
      <c r="E408" s="18" t="s">
        <v>201</v>
      </c>
      <c r="F408" s="19">
        <v>161</v>
      </c>
      <c r="G408" s="19">
        <v>160</v>
      </c>
      <c r="H408" s="20">
        <v>50049.29</v>
      </c>
      <c r="I408" s="20">
        <v>38166.65</v>
      </c>
      <c r="J408" s="20">
        <v>0</v>
      </c>
      <c r="K408" s="20">
        <v>88215.94</v>
      </c>
      <c r="L408" s="20">
        <v>425.15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88215.94</v>
      </c>
      <c r="S408" s="20">
        <v>95429.69</v>
      </c>
      <c r="T408" s="20">
        <v>405.4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95835.09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38591.800000000003</v>
      </c>
      <c r="AV408" s="20">
        <v>95835.09</v>
      </c>
      <c r="AW408" s="21">
        <v>82</v>
      </c>
      <c r="AX408" s="21">
        <v>300</v>
      </c>
      <c r="AY408" s="20">
        <v>369800</v>
      </c>
      <c r="AZ408" s="20">
        <v>93421.69</v>
      </c>
      <c r="BA408" s="22">
        <v>90</v>
      </c>
      <c r="BB408" s="22">
        <v>84.984917314169806</v>
      </c>
      <c r="BC408" s="22">
        <v>9.7200000000000006</v>
      </c>
      <c r="BD408" s="22"/>
      <c r="BE408" s="18" t="s">
        <v>1580</v>
      </c>
      <c r="BF408" s="15"/>
      <c r="BG408" s="18" t="s">
        <v>621</v>
      </c>
      <c r="BH408" s="18" t="s">
        <v>622</v>
      </c>
      <c r="BI408" s="18" t="s">
        <v>811</v>
      </c>
      <c r="BJ408" s="18" t="s">
        <v>1579</v>
      </c>
      <c r="BK408" s="16" t="s">
        <v>1</v>
      </c>
      <c r="BL408" s="22">
        <v>690827.49487023999</v>
      </c>
      <c r="BM408" s="16" t="s">
        <v>36</v>
      </c>
      <c r="BN408" s="22"/>
      <c r="BO408" s="1">
        <v>38538</v>
      </c>
      <c r="BP408" s="1">
        <v>47665</v>
      </c>
      <c r="BQ408" s="14" t="s">
        <v>1468</v>
      </c>
      <c r="BR408" s="14" t="s">
        <v>1783</v>
      </c>
      <c r="BS408" s="14">
        <v>43262</v>
      </c>
      <c r="BT408" s="14">
        <v>43892</v>
      </c>
      <c r="BU408" s="22">
        <v>25164.959999999999</v>
      </c>
      <c r="BV408" s="22">
        <v>82.13</v>
      </c>
      <c r="BW408" s="22">
        <v>0</v>
      </c>
    </row>
    <row r="409" spans="1:75" s="2" customFormat="1" ht="18.2" customHeight="1" x14ac:dyDescent="0.15">
      <c r="A409" s="6">
        <v>407</v>
      </c>
      <c r="B409" s="7" t="s">
        <v>55</v>
      </c>
      <c r="C409" s="7" t="s">
        <v>35</v>
      </c>
      <c r="D409" s="8">
        <v>45170</v>
      </c>
      <c r="E409" s="9" t="s">
        <v>306</v>
      </c>
      <c r="F409" s="10">
        <v>173</v>
      </c>
      <c r="G409" s="10">
        <v>172</v>
      </c>
      <c r="H409" s="11">
        <v>26395</v>
      </c>
      <c r="I409" s="11">
        <v>20806.91</v>
      </c>
      <c r="J409" s="11">
        <v>0</v>
      </c>
      <c r="K409" s="11">
        <v>47201.91</v>
      </c>
      <c r="L409" s="11">
        <v>224.2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47201.91</v>
      </c>
      <c r="S409" s="11">
        <v>54567.72</v>
      </c>
      <c r="T409" s="11">
        <v>213.8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54781.52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21031.11</v>
      </c>
      <c r="AV409" s="11">
        <v>54781.52</v>
      </c>
      <c r="AW409" s="12">
        <v>82</v>
      </c>
      <c r="AX409" s="12">
        <v>300</v>
      </c>
      <c r="AY409" s="11">
        <v>201000</v>
      </c>
      <c r="AZ409" s="11">
        <v>49267.15</v>
      </c>
      <c r="BA409" s="13">
        <v>90</v>
      </c>
      <c r="BB409" s="13">
        <v>86.227271112698801</v>
      </c>
      <c r="BC409" s="13">
        <v>9.7200000000000006</v>
      </c>
      <c r="BD409" s="13"/>
      <c r="BE409" s="9" t="s">
        <v>1580</v>
      </c>
      <c r="BF409" s="6"/>
      <c r="BG409" s="9" t="s">
        <v>585</v>
      </c>
      <c r="BH409" s="9" t="s">
        <v>251</v>
      </c>
      <c r="BI409" s="9" t="s">
        <v>604</v>
      </c>
      <c r="BJ409" s="9" t="s">
        <v>1579</v>
      </c>
      <c r="BK409" s="7" t="s">
        <v>1</v>
      </c>
      <c r="BL409" s="13">
        <v>369642.68859336001</v>
      </c>
      <c r="BM409" s="7" t="s">
        <v>36</v>
      </c>
      <c r="BN409" s="13"/>
      <c r="BO409" s="14">
        <v>38539</v>
      </c>
      <c r="BP409" s="14">
        <v>47665</v>
      </c>
      <c r="BQ409" s="14" t="s">
        <v>1456</v>
      </c>
      <c r="BR409" s="14" t="s">
        <v>1760</v>
      </c>
      <c r="BS409" s="14">
        <v>43867</v>
      </c>
      <c r="BT409" s="14">
        <v>44497</v>
      </c>
      <c r="BU409" s="13">
        <v>11615.88</v>
      </c>
      <c r="BV409" s="13">
        <v>29.57</v>
      </c>
      <c r="BW409" s="13">
        <v>0</v>
      </c>
    </row>
    <row r="410" spans="1:75" s="2" customFormat="1" ht="18.2" customHeight="1" x14ac:dyDescent="0.15">
      <c r="A410" s="15">
        <v>408</v>
      </c>
      <c r="B410" s="16" t="s">
        <v>55</v>
      </c>
      <c r="C410" s="16" t="s">
        <v>35</v>
      </c>
      <c r="D410" s="17">
        <v>45170</v>
      </c>
      <c r="E410" s="18" t="s">
        <v>1142</v>
      </c>
      <c r="F410" s="19">
        <v>0</v>
      </c>
      <c r="G410" s="19">
        <v>0</v>
      </c>
      <c r="H410" s="20">
        <v>69065.13</v>
      </c>
      <c r="I410" s="20">
        <v>0</v>
      </c>
      <c r="J410" s="20">
        <v>0</v>
      </c>
      <c r="K410" s="20">
        <v>69065.13</v>
      </c>
      <c r="L410" s="20">
        <v>586.74</v>
      </c>
      <c r="M410" s="20">
        <v>0</v>
      </c>
      <c r="N410" s="20">
        <v>0</v>
      </c>
      <c r="O410" s="20">
        <v>586.74</v>
      </c>
      <c r="P410" s="20">
        <v>0</v>
      </c>
      <c r="Q410" s="20">
        <v>0</v>
      </c>
      <c r="R410" s="20">
        <v>68478.39</v>
      </c>
      <c r="S410" s="20">
        <v>0</v>
      </c>
      <c r="T410" s="20">
        <v>559.42999999999995</v>
      </c>
      <c r="U410" s="20">
        <v>0</v>
      </c>
      <c r="V410" s="20">
        <v>0</v>
      </c>
      <c r="W410" s="20">
        <v>559.42999999999995</v>
      </c>
      <c r="X410" s="20">
        <v>0</v>
      </c>
      <c r="Y410" s="20">
        <v>0</v>
      </c>
      <c r="Z410" s="20">
        <v>0</v>
      </c>
      <c r="AA410" s="20">
        <v>77.36</v>
      </c>
      <c r="AB410" s="20">
        <v>0</v>
      </c>
      <c r="AC410" s="20">
        <v>0</v>
      </c>
      <c r="AD410" s="20">
        <v>0</v>
      </c>
      <c r="AE410" s="20">
        <v>0</v>
      </c>
      <c r="AF410" s="20">
        <v>2.52</v>
      </c>
      <c r="AG410" s="20">
        <v>63.11</v>
      </c>
      <c r="AH410" s="20">
        <v>38.68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1.57</v>
      </c>
      <c r="AQ410" s="20">
        <v>0</v>
      </c>
      <c r="AR410" s="20">
        <v>20.53</v>
      </c>
      <c r="AS410" s="20">
        <v>0</v>
      </c>
      <c r="AT410" s="11">
        <f t="shared" si="6"/>
        <v>1308.8799999999999</v>
      </c>
      <c r="AU410" s="20">
        <v>0</v>
      </c>
      <c r="AV410" s="20">
        <v>0</v>
      </c>
      <c r="AW410" s="21">
        <v>82</v>
      </c>
      <c r="AX410" s="21">
        <v>300</v>
      </c>
      <c r="AY410" s="20">
        <v>561100</v>
      </c>
      <c r="AZ410" s="20">
        <v>128922.55</v>
      </c>
      <c r="BA410" s="22">
        <v>90</v>
      </c>
      <c r="BB410" s="22">
        <v>47.804322052270898</v>
      </c>
      <c r="BC410" s="22">
        <v>9.7200000000000006</v>
      </c>
      <c r="BD410" s="22"/>
      <c r="BE410" s="18" t="s">
        <v>1580</v>
      </c>
      <c r="BF410" s="15"/>
      <c r="BG410" s="18" t="s">
        <v>647</v>
      </c>
      <c r="BH410" s="18" t="s">
        <v>732</v>
      </c>
      <c r="BI410" s="18" t="s">
        <v>736</v>
      </c>
      <c r="BJ410" s="18" t="s">
        <v>3</v>
      </c>
      <c r="BK410" s="16" t="s">
        <v>1</v>
      </c>
      <c r="BL410" s="22">
        <v>536260.84601543995</v>
      </c>
      <c r="BM410" s="16" t="s">
        <v>36</v>
      </c>
      <c r="BN410" s="22"/>
      <c r="BO410" s="1">
        <v>38554</v>
      </c>
      <c r="BP410" s="1">
        <v>47665</v>
      </c>
      <c r="BQ410" s="14" t="s">
        <v>1455</v>
      </c>
      <c r="BR410" s="14" t="s">
        <v>1758</v>
      </c>
      <c r="BS410" s="14" t="s">
        <v>1728</v>
      </c>
      <c r="BT410" s="14" t="s">
        <v>1728</v>
      </c>
      <c r="BU410" s="22">
        <v>0</v>
      </c>
      <c r="BV410" s="22">
        <v>77.36</v>
      </c>
      <c r="BW410" s="22">
        <v>0</v>
      </c>
    </row>
    <row r="411" spans="1:75" s="2" customFormat="1" ht="18.2" customHeight="1" x14ac:dyDescent="0.15">
      <c r="A411" s="6">
        <v>409</v>
      </c>
      <c r="B411" s="7" t="s">
        <v>639</v>
      </c>
      <c r="C411" s="7" t="s">
        <v>35</v>
      </c>
      <c r="D411" s="8">
        <v>45170</v>
      </c>
      <c r="E411" s="9" t="s">
        <v>381</v>
      </c>
      <c r="F411" s="10">
        <v>132</v>
      </c>
      <c r="G411" s="10">
        <v>131</v>
      </c>
      <c r="H411" s="11">
        <v>42179.83</v>
      </c>
      <c r="I411" s="11">
        <v>29295.91</v>
      </c>
      <c r="J411" s="11">
        <v>0</v>
      </c>
      <c r="K411" s="11">
        <v>71475.740000000005</v>
      </c>
      <c r="L411" s="11">
        <v>373.78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71475.740000000005</v>
      </c>
      <c r="S411" s="11">
        <v>68389.37</v>
      </c>
      <c r="T411" s="11">
        <v>366.26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68755.63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29669.69</v>
      </c>
      <c r="AV411" s="11">
        <v>68755.63</v>
      </c>
      <c r="AW411" s="12">
        <v>78</v>
      </c>
      <c r="AX411" s="12">
        <v>300</v>
      </c>
      <c r="AY411" s="11">
        <v>310000</v>
      </c>
      <c r="AZ411" s="11">
        <v>78855.789999999994</v>
      </c>
      <c r="BA411" s="13">
        <v>90</v>
      </c>
      <c r="BB411" s="13">
        <v>81.576972344072701</v>
      </c>
      <c r="BC411" s="13">
        <v>10.42</v>
      </c>
      <c r="BD411" s="13"/>
      <c r="BE411" s="9" t="s">
        <v>1580</v>
      </c>
      <c r="BF411" s="6"/>
      <c r="BG411" s="9" t="s">
        <v>682</v>
      </c>
      <c r="BH411" s="9" t="s">
        <v>683</v>
      </c>
      <c r="BI411" s="9" t="s">
        <v>813</v>
      </c>
      <c r="BJ411" s="9" t="s">
        <v>1579</v>
      </c>
      <c r="BK411" s="7" t="s">
        <v>1</v>
      </c>
      <c r="BL411" s="13">
        <v>559733.38161103998</v>
      </c>
      <c r="BM411" s="7" t="s">
        <v>36</v>
      </c>
      <c r="BN411" s="13"/>
      <c r="BO411" s="14">
        <v>38414</v>
      </c>
      <c r="BP411" s="14">
        <v>47574</v>
      </c>
      <c r="BQ411" s="14" t="s">
        <v>1475</v>
      </c>
      <c r="BR411" s="14" t="s">
        <v>1769</v>
      </c>
      <c r="BS411" s="14">
        <v>44232</v>
      </c>
      <c r="BT411" s="14">
        <v>44862</v>
      </c>
      <c r="BU411" s="13">
        <v>11817.05</v>
      </c>
      <c r="BV411" s="13">
        <v>0</v>
      </c>
      <c r="BW411" s="13">
        <v>0</v>
      </c>
    </row>
    <row r="412" spans="1:75" s="2" customFormat="1" ht="18.2" customHeight="1" x14ac:dyDescent="0.15">
      <c r="A412" s="15">
        <v>410</v>
      </c>
      <c r="B412" s="16" t="s">
        <v>55</v>
      </c>
      <c r="C412" s="16" t="s">
        <v>35</v>
      </c>
      <c r="D412" s="17">
        <v>45170</v>
      </c>
      <c r="E412" s="18" t="s">
        <v>118</v>
      </c>
      <c r="F412" s="19">
        <v>157</v>
      </c>
      <c r="G412" s="19">
        <v>156</v>
      </c>
      <c r="H412" s="20">
        <v>38300.03</v>
      </c>
      <c r="I412" s="20">
        <v>28847.01</v>
      </c>
      <c r="J412" s="20">
        <v>0</v>
      </c>
      <c r="K412" s="20">
        <v>67147.039999999994</v>
      </c>
      <c r="L412" s="20">
        <v>325.33999999999997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67147.039999999994</v>
      </c>
      <c r="S412" s="20">
        <v>70937.48</v>
      </c>
      <c r="T412" s="20">
        <v>310.23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71247.710000000006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11">
        <f t="shared" si="6"/>
        <v>0</v>
      </c>
      <c r="AU412" s="20">
        <v>29172.35</v>
      </c>
      <c r="AV412" s="20">
        <v>71247.710000000006</v>
      </c>
      <c r="AW412" s="21">
        <v>82</v>
      </c>
      <c r="AX412" s="21">
        <v>300</v>
      </c>
      <c r="AY412" s="20">
        <v>283000</v>
      </c>
      <c r="AZ412" s="20">
        <v>71490.039999999994</v>
      </c>
      <c r="BA412" s="22">
        <v>90</v>
      </c>
      <c r="BB412" s="22">
        <v>84.532525090208395</v>
      </c>
      <c r="BC412" s="22">
        <v>9.7200000000000006</v>
      </c>
      <c r="BD412" s="22"/>
      <c r="BE412" s="18" t="s">
        <v>1578</v>
      </c>
      <c r="BF412" s="15"/>
      <c r="BG412" s="18" t="s">
        <v>671</v>
      </c>
      <c r="BH412" s="18" t="s">
        <v>775</v>
      </c>
      <c r="BI412" s="18" t="s">
        <v>816</v>
      </c>
      <c r="BJ412" s="18" t="s">
        <v>1579</v>
      </c>
      <c r="BK412" s="16" t="s">
        <v>1</v>
      </c>
      <c r="BL412" s="22">
        <v>525834.91635584005</v>
      </c>
      <c r="BM412" s="16" t="s">
        <v>36</v>
      </c>
      <c r="BN412" s="22"/>
      <c r="BO412" s="1">
        <v>38548</v>
      </c>
      <c r="BP412" s="1">
        <v>47665</v>
      </c>
      <c r="BQ412" s="14" t="s">
        <v>1502</v>
      </c>
      <c r="BR412" s="14" t="s">
        <v>1725</v>
      </c>
      <c r="BS412" s="14">
        <v>44232</v>
      </c>
      <c r="BT412" s="14">
        <v>44862</v>
      </c>
      <c r="BU412" s="22">
        <v>18916.93</v>
      </c>
      <c r="BV412" s="22">
        <v>62.85</v>
      </c>
      <c r="BW412" s="22">
        <v>0</v>
      </c>
    </row>
    <row r="413" spans="1:75" s="2" customFormat="1" ht="18.2" customHeight="1" x14ac:dyDescent="0.15">
      <c r="A413" s="6">
        <v>411</v>
      </c>
      <c r="B413" s="7" t="s">
        <v>55</v>
      </c>
      <c r="C413" s="7" t="s">
        <v>35</v>
      </c>
      <c r="D413" s="8">
        <v>45170</v>
      </c>
      <c r="E413" s="9" t="s">
        <v>371</v>
      </c>
      <c r="F413" s="10">
        <v>112</v>
      </c>
      <c r="G413" s="10">
        <v>112</v>
      </c>
      <c r="H413" s="11">
        <v>0</v>
      </c>
      <c r="I413" s="11">
        <v>63307.62</v>
      </c>
      <c r="J413" s="11">
        <v>0</v>
      </c>
      <c r="K413" s="11">
        <v>63307.62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63307.62</v>
      </c>
      <c r="S413" s="11">
        <v>31406.35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31406.35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63307.62</v>
      </c>
      <c r="AV413" s="11">
        <v>31406.35</v>
      </c>
      <c r="AW413" s="12">
        <v>0</v>
      </c>
      <c r="AX413" s="12">
        <v>180</v>
      </c>
      <c r="AY413" s="11">
        <v>326300</v>
      </c>
      <c r="AZ413" s="11">
        <v>82108.639999999999</v>
      </c>
      <c r="BA413" s="13">
        <v>90</v>
      </c>
      <c r="BB413" s="13">
        <v>69.392037183906595</v>
      </c>
      <c r="BC413" s="13">
        <v>9.25</v>
      </c>
      <c r="BD413" s="13"/>
      <c r="BE413" s="9" t="s">
        <v>1580</v>
      </c>
      <c r="BF413" s="6"/>
      <c r="BG413" s="9" t="s">
        <v>818</v>
      </c>
      <c r="BH413" s="9" t="s">
        <v>819</v>
      </c>
      <c r="BI413" s="9" t="s">
        <v>820</v>
      </c>
      <c r="BJ413" s="9" t="s">
        <v>1579</v>
      </c>
      <c r="BK413" s="7" t="s">
        <v>1</v>
      </c>
      <c r="BL413" s="13">
        <v>495768.04975151998</v>
      </c>
      <c r="BM413" s="7" t="s">
        <v>36</v>
      </c>
      <c r="BN413" s="13"/>
      <c r="BO413" s="14">
        <v>38547</v>
      </c>
      <c r="BP413" s="14">
        <v>44013</v>
      </c>
      <c r="BQ413" s="14" t="s">
        <v>1460</v>
      </c>
      <c r="BR413" s="14" t="s">
        <v>1755</v>
      </c>
      <c r="BS413" s="14">
        <v>43867</v>
      </c>
      <c r="BT413" s="14">
        <v>44497</v>
      </c>
      <c r="BU413" s="13">
        <v>16318.57</v>
      </c>
      <c r="BV413" s="13">
        <v>0</v>
      </c>
      <c r="BW413" s="13">
        <v>0</v>
      </c>
    </row>
    <row r="414" spans="1:75" s="2" customFormat="1" ht="18.2" customHeight="1" x14ac:dyDescent="0.15">
      <c r="A414" s="15">
        <v>412</v>
      </c>
      <c r="B414" s="16" t="s">
        <v>55</v>
      </c>
      <c r="C414" s="16" t="s">
        <v>35</v>
      </c>
      <c r="D414" s="17">
        <v>45170</v>
      </c>
      <c r="E414" s="18" t="s">
        <v>215</v>
      </c>
      <c r="F414" s="19">
        <v>161</v>
      </c>
      <c r="G414" s="19">
        <v>160</v>
      </c>
      <c r="H414" s="20">
        <v>77066.34</v>
      </c>
      <c r="I414" s="20">
        <v>58778.54</v>
      </c>
      <c r="J414" s="20">
        <v>0</v>
      </c>
      <c r="K414" s="20">
        <v>135844.88</v>
      </c>
      <c r="L414" s="20">
        <v>654.75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135844.88</v>
      </c>
      <c r="S414" s="20">
        <v>147138.85</v>
      </c>
      <c r="T414" s="20">
        <v>624.24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147763.09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59433.29</v>
      </c>
      <c r="AV414" s="20">
        <v>147763.09</v>
      </c>
      <c r="AW414" s="21">
        <v>82</v>
      </c>
      <c r="AX414" s="21">
        <v>300</v>
      </c>
      <c r="AY414" s="20">
        <v>571900</v>
      </c>
      <c r="AZ414" s="20">
        <v>143861.94</v>
      </c>
      <c r="BA414" s="22">
        <v>90</v>
      </c>
      <c r="BB414" s="22">
        <v>84.984528917099297</v>
      </c>
      <c r="BC414" s="22">
        <v>9.7200000000000006</v>
      </c>
      <c r="BD414" s="22"/>
      <c r="BE414" s="18" t="s">
        <v>1580</v>
      </c>
      <c r="BF414" s="15"/>
      <c r="BG414" s="18" t="s">
        <v>580</v>
      </c>
      <c r="BH414" s="18" t="s">
        <v>600</v>
      </c>
      <c r="BI414" s="18" t="s">
        <v>667</v>
      </c>
      <c r="BJ414" s="18" t="s">
        <v>1579</v>
      </c>
      <c r="BK414" s="16" t="s">
        <v>1</v>
      </c>
      <c r="BL414" s="22">
        <v>1063814.2963884801</v>
      </c>
      <c r="BM414" s="16" t="s">
        <v>36</v>
      </c>
      <c r="BN414" s="22"/>
      <c r="BO414" s="1">
        <v>38548</v>
      </c>
      <c r="BP414" s="1">
        <v>47665</v>
      </c>
      <c r="BQ414" s="14" t="s">
        <v>1460</v>
      </c>
      <c r="BR414" s="14" t="s">
        <v>1755</v>
      </c>
      <c r="BS414" s="14" t="s">
        <v>1728</v>
      </c>
      <c r="BT414" s="14" t="s">
        <v>1728</v>
      </c>
      <c r="BU414" s="22">
        <v>32118.39</v>
      </c>
      <c r="BV414" s="22">
        <v>86.33</v>
      </c>
      <c r="BW414" s="22">
        <v>0</v>
      </c>
    </row>
    <row r="415" spans="1:75" s="2" customFormat="1" ht="18.2" customHeight="1" x14ac:dyDescent="0.15">
      <c r="A415" s="6">
        <v>413</v>
      </c>
      <c r="B415" s="7" t="s">
        <v>55</v>
      </c>
      <c r="C415" s="7" t="s">
        <v>35</v>
      </c>
      <c r="D415" s="8">
        <v>45170</v>
      </c>
      <c r="E415" s="9" t="s">
        <v>1143</v>
      </c>
      <c r="F415" s="10">
        <v>0</v>
      </c>
      <c r="G415" s="10">
        <v>0</v>
      </c>
      <c r="H415" s="11">
        <v>63240.27</v>
      </c>
      <c r="I415" s="11">
        <v>0</v>
      </c>
      <c r="J415" s="11">
        <v>0</v>
      </c>
      <c r="K415" s="11">
        <v>63240.27</v>
      </c>
      <c r="L415" s="11">
        <v>537.23</v>
      </c>
      <c r="M415" s="11">
        <v>0</v>
      </c>
      <c r="N415" s="11">
        <v>0</v>
      </c>
      <c r="O415" s="11">
        <v>537.23</v>
      </c>
      <c r="P415" s="11">
        <v>0</v>
      </c>
      <c r="Q415" s="11">
        <v>0</v>
      </c>
      <c r="R415" s="11">
        <v>62703.040000000001</v>
      </c>
      <c r="S415" s="11">
        <v>0</v>
      </c>
      <c r="T415" s="11">
        <v>512.25</v>
      </c>
      <c r="U415" s="11">
        <v>0</v>
      </c>
      <c r="V415" s="11">
        <v>0</v>
      </c>
      <c r="W415" s="11">
        <v>512.25</v>
      </c>
      <c r="X415" s="11">
        <v>0</v>
      </c>
      <c r="Y415" s="11">
        <v>0</v>
      </c>
      <c r="Z415" s="11">
        <v>0</v>
      </c>
      <c r="AA415" s="11">
        <v>70.84</v>
      </c>
      <c r="AB415" s="11">
        <v>0</v>
      </c>
      <c r="AC415" s="11">
        <v>0</v>
      </c>
      <c r="AD415" s="11">
        <v>0</v>
      </c>
      <c r="AE415" s="11">
        <v>0</v>
      </c>
      <c r="AF415" s="11">
        <v>2.0699999999999998</v>
      </c>
      <c r="AG415" s="11">
        <v>57.79</v>
      </c>
      <c r="AH415" s="11">
        <v>35.409999999999997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1.51</v>
      </c>
      <c r="AQ415" s="11">
        <v>0</v>
      </c>
      <c r="AR415" s="11">
        <v>61.46</v>
      </c>
      <c r="AS415" s="11">
        <v>0</v>
      </c>
      <c r="AT415" s="11">
        <f t="shared" si="6"/>
        <v>1155.6399999999999</v>
      </c>
      <c r="AU415" s="11">
        <v>0</v>
      </c>
      <c r="AV415" s="11">
        <v>0</v>
      </c>
      <c r="AW415" s="12">
        <v>82</v>
      </c>
      <c r="AX415" s="12">
        <v>300</v>
      </c>
      <c r="AY415" s="11">
        <v>479900</v>
      </c>
      <c r="AZ415" s="11">
        <v>118047.01</v>
      </c>
      <c r="BA415" s="13">
        <v>90</v>
      </c>
      <c r="BB415" s="13">
        <v>47.805307394062801</v>
      </c>
      <c r="BC415" s="13">
        <v>9.7200000000000006</v>
      </c>
      <c r="BD415" s="13"/>
      <c r="BE415" s="9" t="s">
        <v>1580</v>
      </c>
      <c r="BF415" s="6"/>
      <c r="BG415" s="9" t="s">
        <v>647</v>
      </c>
      <c r="BH415" s="9" t="s">
        <v>732</v>
      </c>
      <c r="BI415" s="9" t="s">
        <v>736</v>
      </c>
      <c r="BJ415" s="9" t="s">
        <v>3</v>
      </c>
      <c r="BK415" s="7" t="s">
        <v>1</v>
      </c>
      <c r="BL415" s="13">
        <v>491033.52573184</v>
      </c>
      <c r="BM415" s="7" t="s">
        <v>36</v>
      </c>
      <c r="BN415" s="13"/>
      <c r="BO415" s="14">
        <v>38552</v>
      </c>
      <c r="BP415" s="14">
        <v>47665</v>
      </c>
      <c r="BQ415" s="14" t="s">
        <v>1726</v>
      </c>
      <c r="BR415" s="14" t="s">
        <v>1748</v>
      </c>
      <c r="BS415" s="14" t="s">
        <v>1728</v>
      </c>
      <c r="BT415" s="14" t="s">
        <v>1728</v>
      </c>
      <c r="BU415" s="13">
        <v>0</v>
      </c>
      <c r="BV415" s="13">
        <v>70.84</v>
      </c>
      <c r="BW415" s="13">
        <v>0</v>
      </c>
    </row>
    <row r="416" spans="1:75" s="2" customFormat="1" ht="18.2" customHeight="1" x14ac:dyDescent="0.15">
      <c r="A416" s="15">
        <v>414</v>
      </c>
      <c r="B416" s="16" t="s">
        <v>55</v>
      </c>
      <c r="C416" s="16" t="s">
        <v>35</v>
      </c>
      <c r="D416" s="17">
        <v>45170</v>
      </c>
      <c r="E416" s="18" t="s">
        <v>1144</v>
      </c>
      <c r="F416" s="19">
        <v>4</v>
      </c>
      <c r="G416" s="19">
        <v>3</v>
      </c>
      <c r="H416" s="20">
        <v>55716.31</v>
      </c>
      <c r="I416" s="20">
        <v>1855.43</v>
      </c>
      <c r="J416" s="20">
        <v>0</v>
      </c>
      <c r="K416" s="20">
        <v>57571.74</v>
      </c>
      <c r="L416" s="20">
        <v>473.29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57571.74</v>
      </c>
      <c r="S416" s="20">
        <v>1431.27</v>
      </c>
      <c r="T416" s="20">
        <v>451.3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1882.57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0</v>
      </c>
      <c r="AU416" s="20">
        <v>2328.7199999999998</v>
      </c>
      <c r="AV416" s="20">
        <v>1882.57</v>
      </c>
      <c r="AW416" s="21">
        <v>82</v>
      </c>
      <c r="AX416" s="21">
        <v>300</v>
      </c>
      <c r="AY416" s="20">
        <v>445000</v>
      </c>
      <c r="AZ416" s="20">
        <v>103999.49</v>
      </c>
      <c r="BA416" s="22">
        <v>90</v>
      </c>
      <c r="BB416" s="22">
        <v>49.821942396063697</v>
      </c>
      <c r="BC416" s="22">
        <v>9.7200000000000006</v>
      </c>
      <c r="BD416" s="22"/>
      <c r="BE416" s="18" t="s">
        <v>1580</v>
      </c>
      <c r="BF416" s="15"/>
      <c r="BG416" s="18" t="s">
        <v>585</v>
      </c>
      <c r="BH416" s="18" t="s">
        <v>251</v>
      </c>
      <c r="BI416" s="18" t="s">
        <v>604</v>
      </c>
      <c r="BJ416" s="18" t="s">
        <v>4</v>
      </c>
      <c r="BK416" s="16" t="s">
        <v>1</v>
      </c>
      <c r="BL416" s="22">
        <v>450849.82282703998</v>
      </c>
      <c r="BM416" s="16" t="s">
        <v>36</v>
      </c>
      <c r="BN416" s="22"/>
      <c r="BO416" s="1">
        <v>38555</v>
      </c>
      <c r="BP416" s="1">
        <v>47665</v>
      </c>
      <c r="BQ416" s="14" t="s">
        <v>1455</v>
      </c>
      <c r="BR416" s="14" t="s">
        <v>1758</v>
      </c>
      <c r="BS416" s="14" t="s">
        <v>1728</v>
      </c>
      <c r="BT416" s="14" t="s">
        <v>1728</v>
      </c>
      <c r="BU416" s="22">
        <v>578.08000000000004</v>
      </c>
      <c r="BV416" s="22">
        <v>62.41</v>
      </c>
      <c r="BW416" s="22">
        <v>0</v>
      </c>
    </row>
    <row r="417" spans="1:75" s="2" customFormat="1" ht="18.2" customHeight="1" x14ac:dyDescent="0.15">
      <c r="A417" s="6">
        <v>415</v>
      </c>
      <c r="B417" s="7" t="s">
        <v>55</v>
      </c>
      <c r="C417" s="7" t="s">
        <v>35</v>
      </c>
      <c r="D417" s="8">
        <v>45170</v>
      </c>
      <c r="E417" s="9" t="s">
        <v>308</v>
      </c>
      <c r="F417" s="10">
        <v>157</v>
      </c>
      <c r="G417" s="10">
        <v>156</v>
      </c>
      <c r="H417" s="11">
        <v>23219.99</v>
      </c>
      <c r="I417" s="11">
        <v>12484.95</v>
      </c>
      <c r="J417" s="11">
        <v>0</v>
      </c>
      <c r="K417" s="11">
        <v>35704.94</v>
      </c>
      <c r="L417" s="11">
        <v>139.93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35704.94</v>
      </c>
      <c r="S417" s="11">
        <v>38388.21</v>
      </c>
      <c r="T417" s="11">
        <v>185.76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38573.97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12624.88</v>
      </c>
      <c r="AV417" s="11">
        <v>38573.97</v>
      </c>
      <c r="AW417" s="12">
        <v>105</v>
      </c>
      <c r="AX417" s="12">
        <v>360</v>
      </c>
      <c r="AY417" s="11">
        <v>200148.67</v>
      </c>
      <c r="AZ417" s="11">
        <v>38400</v>
      </c>
      <c r="BA417" s="13">
        <v>60</v>
      </c>
      <c r="BB417" s="13">
        <v>55.788968750000002</v>
      </c>
      <c r="BC417" s="13">
        <v>9.6</v>
      </c>
      <c r="BD417" s="13"/>
      <c r="BE417" s="9" t="s">
        <v>1580</v>
      </c>
      <c r="BF417" s="6"/>
      <c r="BG417" s="9" t="s">
        <v>585</v>
      </c>
      <c r="BH417" s="9" t="s">
        <v>823</v>
      </c>
      <c r="BI417" s="9"/>
      <c r="BJ417" s="9" t="s">
        <v>1579</v>
      </c>
      <c r="BK417" s="7" t="s">
        <v>1</v>
      </c>
      <c r="BL417" s="13">
        <v>279608.81281423999</v>
      </c>
      <c r="BM417" s="7" t="s">
        <v>36</v>
      </c>
      <c r="BN417" s="13"/>
      <c r="BO417" s="14">
        <v>37435</v>
      </c>
      <c r="BP417" s="14">
        <v>48393</v>
      </c>
      <c r="BQ417" s="14" t="s">
        <v>1463</v>
      </c>
      <c r="BR417" s="14" t="s">
        <v>1745</v>
      </c>
      <c r="BS417" s="14">
        <v>44232</v>
      </c>
      <c r="BT417" s="14">
        <v>44862</v>
      </c>
      <c r="BU417" s="13">
        <v>31647.88</v>
      </c>
      <c r="BV417" s="13">
        <v>150</v>
      </c>
      <c r="BW417" s="13">
        <v>0</v>
      </c>
    </row>
    <row r="418" spans="1:75" s="2" customFormat="1" ht="18.2" customHeight="1" x14ac:dyDescent="0.15">
      <c r="A418" s="15">
        <v>416</v>
      </c>
      <c r="B418" s="16" t="s">
        <v>639</v>
      </c>
      <c r="C418" s="16" t="s">
        <v>35</v>
      </c>
      <c r="D418" s="17">
        <v>45170</v>
      </c>
      <c r="E418" s="18" t="s">
        <v>30</v>
      </c>
      <c r="F418" s="19">
        <v>164</v>
      </c>
      <c r="G418" s="19">
        <v>163</v>
      </c>
      <c r="H418" s="20">
        <v>26603.95</v>
      </c>
      <c r="I418" s="20">
        <v>24268.560000000001</v>
      </c>
      <c r="J418" s="20">
        <v>0</v>
      </c>
      <c r="K418" s="20">
        <v>50872.51</v>
      </c>
      <c r="L418" s="20">
        <v>268.36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50872.51</v>
      </c>
      <c r="S418" s="20">
        <v>55192.72</v>
      </c>
      <c r="T418" s="20">
        <v>216.16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55408.88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11">
        <f t="shared" si="6"/>
        <v>0</v>
      </c>
      <c r="AU418" s="20">
        <v>24536.92</v>
      </c>
      <c r="AV418" s="20">
        <v>55408.88</v>
      </c>
      <c r="AW418" s="21">
        <v>72</v>
      </c>
      <c r="AX418" s="21">
        <v>300</v>
      </c>
      <c r="AY418" s="20">
        <v>208854</v>
      </c>
      <c r="AZ418" s="20">
        <v>54371.43</v>
      </c>
      <c r="BA418" s="22">
        <v>90</v>
      </c>
      <c r="BB418" s="22">
        <v>84.208303883123904</v>
      </c>
      <c r="BC418" s="22">
        <v>9.75</v>
      </c>
      <c r="BD418" s="22"/>
      <c r="BE418" s="18" t="s">
        <v>1578</v>
      </c>
      <c r="BF418" s="15"/>
      <c r="BG418" s="18" t="s">
        <v>580</v>
      </c>
      <c r="BH418" s="18" t="s">
        <v>581</v>
      </c>
      <c r="BI418" s="18" t="s">
        <v>824</v>
      </c>
      <c r="BJ418" s="18" t="s">
        <v>1579</v>
      </c>
      <c r="BK418" s="16" t="s">
        <v>1</v>
      </c>
      <c r="BL418" s="22">
        <v>398387.50957096001</v>
      </c>
      <c r="BM418" s="16" t="s">
        <v>36</v>
      </c>
      <c r="BN418" s="22"/>
      <c r="BO418" s="1">
        <v>38259</v>
      </c>
      <c r="BP418" s="1">
        <v>47392</v>
      </c>
      <c r="BQ418" s="14" t="s">
        <v>1858</v>
      </c>
      <c r="BR418" s="14" t="s">
        <v>1859</v>
      </c>
      <c r="BS418" s="14">
        <v>43262</v>
      </c>
      <c r="BT418" s="14">
        <v>43892</v>
      </c>
      <c r="BU418" s="22">
        <v>9896.7000000000007</v>
      </c>
      <c r="BV418" s="22">
        <v>0</v>
      </c>
      <c r="BW418" s="22">
        <v>0</v>
      </c>
    </row>
    <row r="419" spans="1:75" s="2" customFormat="1" ht="18.2" customHeight="1" x14ac:dyDescent="0.15">
      <c r="A419" s="6">
        <v>417</v>
      </c>
      <c r="B419" s="7" t="s">
        <v>55</v>
      </c>
      <c r="C419" s="7" t="s">
        <v>35</v>
      </c>
      <c r="D419" s="8">
        <v>45170</v>
      </c>
      <c r="E419" s="9" t="s">
        <v>421</v>
      </c>
      <c r="F419" s="10">
        <v>112</v>
      </c>
      <c r="G419" s="10">
        <v>111</v>
      </c>
      <c r="H419" s="11">
        <v>33545.949999999997</v>
      </c>
      <c r="I419" s="11">
        <v>93183.12</v>
      </c>
      <c r="J419" s="11">
        <v>0</v>
      </c>
      <c r="K419" s="11">
        <v>126729.07</v>
      </c>
      <c r="L419" s="11">
        <v>1271.3499999999999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126729.07</v>
      </c>
      <c r="S419" s="11">
        <v>79797.52</v>
      </c>
      <c r="T419" s="11">
        <v>273.12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80070.64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f t="shared" si="6"/>
        <v>0</v>
      </c>
      <c r="AU419" s="11">
        <v>94454.47</v>
      </c>
      <c r="AV419" s="11">
        <v>80070.64</v>
      </c>
      <c r="AW419" s="12">
        <v>23</v>
      </c>
      <c r="AX419" s="12">
        <v>240</v>
      </c>
      <c r="AY419" s="11">
        <v>646000</v>
      </c>
      <c r="AZ419" s="11">
        <v>162604.20000000001</v>
      </c>
      <c r="BA419" s="13">
        <v>90</v>
      </c>
      <c r="BB419" s="13">
        <v>70.143429874505102</v>
      </c>
      <c r="BC419" s="13">
        <v>9.77</v>
      </c>
      <c r="BD419" s="13"/>
      <c r="BE419" s="9" t="s">
        <v>1578</v>
      </c>
      <c r="BF419" s="6"/>
      <c r="BG419" s="9" t="s">
        <v>591</v>
      </c>
      <c r="BH419" s="9" t="s">
        <v>687</v>
      </c>
      <c r="BI419" s="9" t="s">
        <v>602</v>
      </c>
      <c r="BJ419" s="9" t="s">
        <v>1579</v>
      </c>
      <c r="BK419" s="7" t="s">
        <v>1</v>
      </c>
      <c r="BL419" s="13">
        <v>992427.51316072</v>
      </c>
      <c r="BM419" s="7" t="s">
        <v>36</v>
      </c>
      <c r="BN419" s="13"/>
      <c r="BO419" s="14">
        <v>38568</v>
      </c>
      <c r="BP419" s="14">
        <v>45870</v>
      </c>
      <c r="BQ419" s="14" t="s">
        <v>1454</v>
      </c>
      <c r="BR419" s="14" t="s">
        <v>1763</v>
      </c>
      <c r="BS419" s="14">
        <v>43867</v>
      </c>
      <c r="BT419" s="14">
        <v>44497</v>
      </c>
      <c r="BU419" s="13">
        <v>29040.92</v>
      </c>
      <c r="BV419" s="13">
        <v>133.13</v>
      </c>
      <c r="BW419" s="13">
        <v>0</v>
      </c>
    </row>
    <row r="420" spans="1:75" s="2" customFormat="1" ht="18.2" customHeight="1" x14ac:dyDescent="0.15">
      <c r="A420" s="15">
        <v>418</v>
      </c>
      <c r="B420" s="16" t="s">
        <v>55</v>
      </c>
      <c r="C420" s="16" t="s">
        <v>35</v>
      </c>
      <c r="D420" s="17">
        <v>45170</v>
      </c>
      <c r="E420" s="18" t="s">
        <v>250</v>
      </c>
      <c r="F420" s="19">
        <v>99</v>
      </c>
      <c r="G420" s="19">
        <v>99</v>
      </c>
      <c r="H420" s="20">
        <v>0</v>
      </c>
      <c r="I420" s="20">
        <v>48530.61</v>
      </c>
      <c r="J420" s="20">
        <v>0</v>
      </c>
      <c r="K420" s="20">
        <v>48530.61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48530.61</v>
      </c>
      <c r="S420" s="20">
        <v>21850.05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21850.05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11">
        <f t="shared" si="6"/>
        <v>0</v>
      </c>
      <c r="AU420" s="20">
        <v>48530.61</v>
      </c>
      <c r="AV420" s="20">
        <v>21850.05</v>
      </c>
      <c r="AW420" s="21">
        <v>0</v>
      </c>
      <c r="AX420" s="21">
        <v>180</v>
      </c>
      <c r="AY420" s="20">
        <v>267800</v>
      </c>
      <c r="AZ420" s="20">
        <v>67372.42</v>
      </c>
      <c r="BA420" s="22">
        <v>90</v>
      </c>
      <c r="BB420" s="22">
        <v>64.830013527790797</v>
      </c>
      <c r="BC420" s="22">
        <v>9.6199999999999992</v>
      </c>
      <c r="BD420" s="22"/>
      <c r="BE420" s="18" t="s">
        <v>1578</v>
      </c>
      <c r="BF420" s="15"/>
      <c r="BG420" s="18" t="s">
        <v>585</v>
      </c>
      <c r="BH420" s="18" t="s">
        <v>251</v>
      </c>
      <c r="BI420" s="18" t="s">
        <v>827</v>
      </c>
      <c r="BJ420" s="18" t="s">
        <v>1579</v>
      </c>
      <c r="BK420" s="16" t="s">
        <v>1</v>
      </c>
      <c r="BL420" s="22">
        <v>380047.86584856</v>
      </c>
      <c r="BM420" s="16" t="s">
        <v>36</v>
      </c>
      <c r="BN420" s="22"/>
      <c r="BO420" s="1">
        <v>38580</v>
      </c>
      <c r="BP420" s="1">
        <v>44044</v>
      </c>
      <c r="BQ420" s="14" t="s">
        <v>1480</v>
      </c>
      <c r="BR420" s="14" t="s">
        <v>1754</v>
      </c>
      <c r="BS420" s="14">
        <v>44232</v>
      </c>
      <c r="BT420" s="14">
        <v>44862</v>
      </c>
      <c r="BU420" s="22">
        <v>10343.969999999999</v>
      </c>
      <c r="BV420" s="22">
        <v>0</v>
      </c>
      <c r="BW420" s="22">
        <v>0</v>
      </c>
    </row>
    <row r="421" spans="1:75" s="2" customFormat="1" ht="18.2" customHeight="1" x14ac:dyDescent="0.15">
      <c r="A421" s="6">
        <v>419</v>
      </c>
      <c r="B421" s="7" t="s">
        <v>55</v>
      </c>
      <c r="C421" s="7" t="s">
        <v>35</v>
      </c>
      <c r="D421" s="8">
        <v>45170</v>
      </c>
      <c r="E421" s="9" t="s">
        <v>62</v>
      </c>
      <c r="F421" s="10">
        <v>157</v>
      </c>
      <c r="G421" s="10">
        <v>156</v>
      </c>
      <c r="H421" s="11">
        <v>48765.73</v>
      </c>
      <c r="I421" s="11">
        <v>36459.14</v>
      </c>
      <c r="J421" s="11">
        <v>0</v>
      </c>
      <c r="K421" s="11">
        <v>85224.87</v>
      </c>
      <c r="L421" s="11">
        <v>409.4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85224.87</v>
      </c>
      <c r="S421" s="11">
        <v>88315.7</v>
      </c>
      <c r="T421" s="11">
        <v>390.13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88705.83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0</v>
      </c>
      <c r="AU421" s="11">
        <v>36868.54</v>
      </c>
      <c r="AV421" s="11">
        <v>88705.83</v>
      </c>
      <c r="AW421" s="12">
        <v>83</v>
      </c>
      <c r="AX421" s="12">
        <v>300</v>
      </c>
      <c r="AY421" s="11">
        <v>118795.52</v>
      </c>
      <c r="AZ421" s="11">
        <v>90787.73</v>
      </c>
      <c r="BA421" s="13">
        <v>80</v>
      </c>
      <c r="BB421" s="13">
        <v>75.098139363105602</v>
      </c>
      <c r="BC421" s="13">
        <v>9.6</v>
      </c>
      <c r="BD421" s="13"/>
      <c r="BE421" s="9" t="s">
        <v>1578</v>
      </c>
      <c r="BF421" s="6"/>
      <c r="BG421" s="9" t="s">
        <v>641</v>
      </c>
      <c r="BH421" s="9" t="s">
        <v>217</v>
      </c>
      <c r="BI421" s="9" t="s">
        <v>828</v>
      </c>
      <c r="BJ421" s="9" t="s">
        <v>1579</v>
      </c>
      <c r="BK421" s="7" t="s">
        <v>1</v>
      </c>
      <c r="BL421" s="13">
        <v>667404.13855752</v>
      </c>
      <c r="BM421" s="7" t="s">
        <v>36</v>
      </c>
      <c r="BN421" s="13"/>
      <c r="BO421" s="14">
        <v>38581</v>
      </c>
      <c r="BP421" s="14">
        <v>47696</v>
      </c>
      <c r="BQ421" s="14" t="s">
        <v>1466</v>
      </c>
      <c r="BR421" s="14" t="s">
        <v>1762</v>
      </c>
      <c r="BS421" s="14">
        <v>44232</v>
      </c>
      <c r="BT421" s="14">
        <v>44862</v>
      </c>
      <c r="BU421" s="13">
        <v>25096.58</v>
      </c>
      <c r="BV421" s="13">
        <v>87.42</v>
      </c>
      <c r="BW421" s="13">
        <v>0</v>
      </c>
    </row>
    <row r="422" spans="1:75" s="2" customFormat="1" ht="18.2" customHeight="1" x14ac:dyDescent="0.15">
      <c r="A422" s="15">
        <v>420</v>
      </c>
      <c r="B422" s="16" t="s">
        <v>55</v>
      </c>
      <c r="C422" s="16" t="s">
        <v>35</v>
      </c>
      <c r="D422" s="17">
        <v>45170</v>
      </c>
      <c r="E422" s="18" t="s">
        <v>1145</v>
      </c>
      <c r="F422" s="19">
        <v>0</v>
      </c>
      <c r="G422" s="19">
        <v>0</v>
      </c>
      <c r="H422" s="20">
        <v>58349.35</v>
      </c>
      <c r="I422" s="20">
        <v>0</v>
      </c>
      <c r="J422" s="20">
        <v>0</v>
      </c>
      <c r="K422" s="20">
        <v>58349.35</v>
      </c>
      <c r="L422" s="20">
        <v>483.31</v>
      </c>
      <c r="M422" s="20">
        <v>0</v>
      </c>
      <c r="N422" s="20">
        <v>0</v>
      </c>
      <c r="O422" s="20">
        <v>483.31</v>
      </c>
      <c r="P422" s="20">
        <v>0</v>
      </c>
      <c r="Q422" s="20">
        <v>0</v>
      </c>
      <c r="R422" s="20">
        <v>57866.04</v>
      </c>
      <c r="S422" s="20">
        <v>0</v>
      </c>
      <c r="T422" s="20">
        <v>483.81</v>
      </c>
      <c r="U422" s="20">
        <v>0</v>
      </c>
      <c r="V422" s="20">
        <v>0</v>
      </c>
      <c r="W422" s="20">
        <v>483.81</v>
      </c>
      <c r="X422" s="20">
        <v>0</v>
      </c>
      <c r="Y422" s="20">
        <v>0</v>
      </c>
      <c r="Z422" s="20">
        <v>0</v>
      </c>
      <c r="AA422" s="20">
        <v>76.69</v>
      </c>
      <c r="AB422" s="20">
        <v>0</v>
      </c>
      <c r="AC422" s="20">
        <v>0</v>
      </c>
      <c r="AD422" s="20">
        <v>0</v>
      </c>
      <c r="AE422" s="20">
        <v>0</v>
      </c>
      <c r="AF422" s="20">
        <v>6.61</v>
      </c>
      <c r="AG422" s="20">
        <v>53.79</v>
      </c>
      <c r="AH422" s="20">
        <v>32.06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242.66</v>
      </c>
      <c r="AQ422" s="20">
        <v>0</v>
      </c>
      <c r="AR422" s="20">
        <v>229.66</v>
      </c>
      <c r="AS422" s="20">
        <v>0</v>
      </c>
      <c r="AT422" s="11">
        <f t="shared" si="6"/>
        <v>1149.27</v>
      </c>
      <c r="AU422" s="20">
        <v>0</v>
      </c>
      <c r="AV422" s="20">
        <v>0</v>
      </c>
      <c r="AW422" s="21">
        <v>83</v>
      </c>
      <c r="AX422" s="21">
        <v>300</v>
      </c>
      <c r="AY422" s="20">
        <v>428000</v>
      </c>
      <c r="AZ422" s="20">
        <v>106843.43</v>
      </c>
      <c r="BA422" s="22">
        <v>90</v>
      </c>
      <c r="BB422" s="22">
        <v>48.7436953306348</v>
      </c>
      <c r="BC422" s="22">
        <v>9.9499999999999993</v>
      </c>
      <c r="BD422" s="22"/>
      <c r="BE422" s="18" t="s">
        <v>1580</v>
      </c>
      <c r="BF422" s="15"/>
      <c r="BG422" s="18" t="s">
        <v>641</v>
      </c>
      <c r="BH422" s="18" t="s">
        <v>829</v>
      </c>
      <c r="BI422" s="18" t="s">
        <v>830</v>
      </c>
      <c r="BJ422" s="18" t="s">
        <v>3</v>
      </c>
      <c r="BK422" s="16" t="s">
        <v>1</v>
      </c>
      <c r="BL422" s="22">
        <v>453154.51437983999</v>
      </c>
      <c r="BM422" s="16" t="s">
        <v>36</v>
      </c>
      <c r="BN422" s="22"/>
      <c r="BO422" s="1">
        <v>38586</v>
      </c>
      <c r="BP422" s="1">
        <v>47696</v>
      </c>
      <c r="BQ422" s="14" t="s">
        <v>1726</v>
      </c>
      <c r="BR422" s="14" t="s">
        <v>1748</v>
      </c>
      <c r="BS422" s="14" t="s">
        <v>1728</v>
      </c>
      <c r="BT422" s="14" t="s">
        <v>1728</v>
      </c>
      <c r="BU422" s="22">
        <v>0</v>
      </c>
      <c r="BV422" s="22">
        <v>76.69</v>
      </c>
      <c r="BW422" s="22">
        <v>0</v>
      </c>
    </row>
    <row r="423" spans="1:75" s="2" customFormat="1" ht="18.2" customHeight="1" x14ac:dyDescent="0.15">
      <c r="A423" s="6">
        <v>421</v>
      </c>
      <c r="B423" s="7" t="s">
        <v>55</v>
      </c>
      <c r="C423" s="7" t="s">
        <v>35</v>
      </c>
      <c r="D423" s="8">
        <v>45170</v>
      </c>
      <c r="E423" s="9" t="s">
        <v>199</v>
      </c>
      <c r="F423" s="10">
        <v>163</v>
      </c>
      <c r="G423" s="10">
        <v>162</v>
      </c>
      <c r="H423" s="11">
        <v>103816.84</v>
      </c>
      <c r="I423" s="11">
        <v>76718.83</v>
      </c>
      <c r="J423" s="11">
        <v>0</v>
      </c>
      <c r="K423" s="11">
        <v>180535.67</v>
      </c>
      <c r="L423" s="11">
        <v>859.97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180535.67</v>
      </c>
      <c r="S423" s="11">
        <v>203768.31</v>
      </c>
      <c r="T423" s="11">
        <v>860.81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204629.12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77578.8</v>
      </c>
      <c r="AV423" s="11">
        <v>204629.12</v>
      </c>
      <c r="AW423" s="12">
        <v>83</v>
      </c>
      <c r="AX423" s="12">
        <v>300</v>
      </c>
      <c r="AY423" s="11">
        <v>755900</v>
      </c>
      <c r="AZ423" s="11">
        <v>190104.16</v>
      </c>
      <c r="BA423" s="13">
        <v>90</v>
      </c>
      <c r="BB423" s="13">
        <v>85.470040739771306</v>
      </c>
      <c r="BC423" s="13">
        <v>9.9499999999999993</v>
      </c>
      <c r="BD423" s="13"/>
      <c r="BE423" s="9" t="s">
        <v>1580</v>
      </c>
      <c r="BF423" s="6"/>
      <c r="BG423" s="9" t="s">
        <v>818</v>
      </c>
      <c r="BH423" s="9" t="s">
        <v>819</v>
      </c>
      <c r="BI423" s="9" t="s">
        <v>820</v>
      </c>
      <c r="BJ423" s="9" t="s">
        <v>1579</v>
      </c>
      <c r="BK423" s="7" t="s">
        <v>1</v>
      </c>
      <c r="BL423" s="13">
        <v>1413792.1631943199</v>
      </c>
      <c r="BM423" s="7" t="s">
        <v>36</v>
      </c>
      <c r="BN423" s="13"/>
      <c r="BO423" s="14">
        <v>38588</v>
      </c>
      <c r="BP423" s="14">
        <v>47696</v>
      </c>
      <c r="BQ423" s="14" t="s">
        <v>1535</v>
      </c>
      <c r="BR423" s="14" t="s">
        <v>1778</v>
      </c>
      <c r="BS423" s="14">
        <v>43262</v>
      </c>
      <c r="BT423" s="14">
        <v>43892</v>
      </c>
      <c r="BU423" s="13">
        <v>47027.83</v>
      </c>
      <c r="BV423" s="13">
        <v>136.44</v>
      </c>
      <c r="BW423" s="13">
        <v>0</v>
      </c>
    </row>
    <row r="424" spans="1:75" s="2" customFormat="1" ht="18.2" customHeight="1" x14ac:dyDescent="0.15">
      <c r="A424" s="15">
        <v>422</v>
      </c>
      <c r="B424" s="16" t="s">
        <v>55</v>
      </c>
      <c r="C424" s="16" t="s">
        <v>35</v>
      </c>
      <c r="D424" s="17">
        <v>45170</v>
      </c>
      <c r="E424" s="18" t="s">
        <v>1146</v>
      </c>
      <c r="F424" s="19">
        <v>0</v>
      </c>
      <c r="G424" s="19">
        <v>0</v>
      </c>
      <c r="H424" s="20">
        <v>33989.199999999997</v>
      </c>
      <c r="I424" s="20">
        <v>0</v>
      </c>
      <c r="J424" s="20">
        <v>0</v>
      </c>
      <c r="K424" s="20">
        <v>33989.199999999997</v>
      </c>
      <c r="L424" s="20">
        <v>281.60000000000002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33989.199999999997</v>
      </c>
      <c r="S424" s="20">
        <v>0</v>
      </c>
      <c r="T424" s="20">
        <v>281.83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281.83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-1.6</v>
      </c>
      <c r="AG424" s="20">
        <v>0</v>
      </c>
      <c r="AH424" s="20">
        <v>2.95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1.35</v>
      </c>
      <c r="AS424" s="20">
        <v>0</v>
      </c>
      <c r="AT424" s="11">
        <f t="shared" si="6"/>
        <v>0</v>
      </c>
      <c r="AU424" s="20">
        <v>281.60000000000002</v>
      </c>
      <c r="AV424" s="20">
        <v>281.83</v>
      </c>
      <c r="AW424" s="21">
        <v>83</v>
      </c>
      <c r="AX424" s="21">
        <v>300</v>
      </c>
      <c r="AY424" s="20">
        <v>277300</v>
      </c>
      <c r="AZ424" s="20">
        <v>62244.7</v>
      </c>
      <c r="BA424" s="22">
        <v>90</v>
      </c>
      <c r="BB424" s="22">
        <v>49.145196297837401</v>
      </c>
      <c r="BC424" s="22">
        <v>9.9499999999999993</v>
      </c>
      <c r="BD424" s="22"/>
      <c r="BE424" s="18" t="s">
        <v>1580</v>
      </c>
      <c r="BF424" s="15"/>
      <c r="BG424" s="18" t="s">
        <v>597</v>
      </c>
      <c r="BH424" s="18" t="s">
        <v>743</v>
      </c>
      <c r="BI424" s="18" t="s">
        <v>817</v>
      </c>
      <c r="BJ424" s="18" t="s">
        <v>3</v>
      </c>
      <c r="BK424" s="16" t="s">
        <v>1</v>
      </c>
      <c r="BL424" s="22">
        <v>266172.68816319999</v>
      </c>
      <c r="BM424" s="16" t="s">
        <v>36</v>
      </c>
      <c r="BN424" s="22"/>
      <c r="BO424" s="1">
        <v>38588</v>
      </c>
      <c r="BP424" s="1">
        <v>47696</v>
      </c>
      <c r="BQ424" s="14" t="s">
        <v>1726</v>
      </c>
      <c r="BR424" s="14" t="s">
        <v>1748</v>
      </c>
      <c r="BS424" s="14" t="s">
        <v>1728</v>
      </c>
      <c r="BT424" s="14" t="s">
        <v>1728</v>
      </c>
      <c r="BU424" s="22">
        <v>91.7</v>
      </c>
      <c r="BV424" s="22">
        <v>44.67</v>
      </c>
      <c r="BW424" s="22">
        <v>0</v>
      </c>
    </row>
    <row r="425" spans="1:75" s="2" customFormat="1" ht="18.2" customHeight="1" x14ac:dyDescent="0.15">
      <c r="A425" s="6">
        <v>423</v>
      </c>
      <c r="B425" s="7" t="s">
        <v>55</v>
      </c>
      <c r="C425" s="7" t="s">
        <v>35</v>
      </c>
      <c r="D425" s="8">
        <v>45170</v>
      </c>
      <c r="E425" s="9" t="s">
        <v>91</v>
      </c>
      <c r="F425" s="10">
        <v>137</v>
      </c>
      <c r="G425" s="10">
        <v>136</v>
      </c>
      <c r="H425" s="11">
        <v>65102.23</v>
      </c>
      <c r="I425" s="11">
        <v>44056.18</v>
      </c>
      <c r="J425" s="11">
        <v>0</v>
      </c>
      <c r="K425" s="11">
        <v>109158.41</v>
      </c>
      <c r="L425" s="11">
        <v>539.28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109158.41</v>
      </c>
      <c r="S425" s="11">
        <v>103779.15</v>
      </c>
      <c r="T425" s="11">
        <v>539.80999999999995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104318.96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44595.46</v>
      </c>
      <c r="AV425" s="11">
        <v>104318.96</v>
      </c>
      <c r="AW425" s="12">
        <v>83</v>
      </c>
      <c r="AX425" s="12">
        <v>300</v>
      </c>
      <c r="AY425" s="11">
        <v>476700</v>
      </c>
      <c r="AZ425" s="11">
        <v>119213</v>
      </c>
      <c r="BA425" s="13">
        <v>90</v>
      </c>
      <c r="BB425" s="13">
        <v>82.409274995176702</v>
      </c>
      <c r="BC425" s="13">
        <v>9.9499999999999993</v>
      </c>
      <c r="BD425" s="13"/>
      <c r="BE425" s="9" t="s">
        <v>1578</v>
      </c>
      <c r="BF425" s="6"/>
      <c r="BG425" s="9" t="s">
        <v>597</v>
      </c>
      <c r="BH425" s="9" t="s">
        <v>598</v>
      </c>
      <c r="BI425" s="9" t="s">
        <v>750</v>
      </c>
      <c r="BJ425" s="9" t="s">
        <v>1579</v>
      </c>
      <c r="BK425" s="7" t="s">
        <v>1</v>
      </c>
      <c r="BL425" s="13">
        <v>854829.98791736003</v>
      </c>
      <c r="BM425" s="7" t="s">
        <v>36</v>
      </c>
      <c r="BN425" s="13"/>
      <c r="BO425" s="14">
        <v>38587</v>
      </c>
      <c r="BP425" s="14">
        <v>47696</v>
      </c>
      <c r="BQ425" s="14" t="s">
        <v>1461</v>
      </c>
      <c r="BR425" s="14" t="s">
        <v>1767</v>
      </c>
      <c r="BS425" s="14">
        <v>44232</v>
      </c>
      <c r="BT425" s="14">
        <v>44862</v>
      </c>
      <c r="BU425" s="13">
        <v>24957.91</v>
      </c>
      <c r="BV425" s="13">
        <v>85.57</v>
      </c>
      <c r="BW425" s="13">
        <v>0</v>
      </c>
    </row>
    <row r="426" spans="1:75" s="2" customFormat="1" ht="18.2" customHeight="1" x14ac:dyDescent="0.15">
      <c r="A426" s="15">
        <v>424</v>
      </c>
      <c r="B426" s="16" t="s">
        <v>55</v>
      </c>
      <c r="C426" s="16" t="s">
        <v>35</v>
      </c>
      <c r="D426" s="17">
        <v>45170</v>
      </c>
      <c r="E426" s="18" t="s">
        <v>63</v>
      </c>
      <c r="F426" s="19">
        <v>99</v>
      </c>
      <c r="G426" s="19">
        <v>98</v>
      </c>
      <c r="H426" s="20">
        <v>19718.46</v>
      </c>
      <c r="I426" s="20">
        <v>11941.66</v>
      </c>
      <c r="J426" s="20">
        <v>0</v>
      </c>
      <c r="K426" s="20">
        <v>31660.12</v>
      </c>
      <c r="L426" s="20">
        <v>169.03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31660.12</v>
      </c>
      <c r="S426" s="20">
        <v>18831.5</v>
      </c>
      <c r="T426" s="20">
        <v>141.81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18973.310000000001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11">
        <f t="shared" si="6"/>
        <v>0</v>
      </c>
      <c r="AU426" s="20">
        <v>12110.69</v>
      </c>
      <c r="AV426" s="20">
        <v>18973.310000000001</v>
      </c>
      <c r="AW426" s="21">
        <v>84</v>
      </c>
      <c r="AX426" s="21">
        <v>300</v>
      </c>
      <c r="AY426" s="20">
        <v>262999.98</v>
      </c>
      <c r="AZ426" s="20">
        <v>38186.85</v>
      </c>
      <c r="BA426" s="22">
        <v>52.01</v>
      </c>
      <c r="BB426" s="22">
        <v>43.1206774373901</v>
      </c>
      <c r="BC426" s="22">
        <v>8.6300000000000008</v>
      </c>
      <c r="BD426" s="22"/>
      <c r="BE426" s="18" t="s">
        <v>1578</v>
      </c>
      <c r="BF426" s="15"/>
      <c r="BG426" s="18" t="s">
        <v>591</v>
      </c>
      <c r="BH426" s="18" t="s">
        <v>838</v>
      </c>
      <c r="BI426" s="18" t="s">
        <v>602</v>
      </c>
      <c r="BJ426" s="18" t="s">
        <v>1579</v>
      </c>
      <c r="BK426" s="16" t="s">
        <v>1</v>
      </c>
      <c r="BL426" s="22">
        <v>247933.43909152001</v>
      </c>
      <c r="BM426" s="16" t="s">
        <v>36</v>
      </c>
      <c r="BN426" s="22"/>
      <c r="BO426" s="1">
        <v>38616</v>
      </c>
      <c r="BP426" s="1">
        <v>47727</v>
      </c>
      <c r="BQ426" s="14" t="s">
        <v>1459</v>
      </c>
      <c r="BR426" s="14" t="s">
        <v>1747</v>
      </c>
      <c r="BS426" s="14">
        <v>44232</v>
      </c>
      <c r="BT426" s="14">
        <v>44862</v>
      </c>
      <c r="BU426" s="22">
        <v>9290</v>
      </c>
      <c r="BV426" s="22">
        <v>62.22</v>
      </c>
      <c r="BW426" s="22">
        <v>0</v>
      </c>
    </row>
    <row r="427" spans="1:75" s="2" customFormat="1" ht="18.2" customHeight="1" x14ac:dyDescent="0.15">
      <c r="A427" s="6">
        <v>425</v>
      </c>
      <c r="B427" s="7" t="s">
        <v>55</v>
      </c>
      <c r="C427" s="7" t="s">
        <v>35</v>
      </c>
      <c r="D427" s="8">
        <v>45170</v>
      </c>
      <c r="E427" s="9" t="s">
        <v>191</v>
      </c>
      <c r="F427" s="10">
        <v>157</v>
      </c>
      <c r="G427" s="10">
        <v>156</v>
      </c>
      <c r="H427" s="11">
        <v>44995.040000000001</v>
      </c>
      <c r="I427" s="11">
        <v>33042.519999999997</v>
      </c>
      <c r="J427" s="11">
        <v>0</v>
      </c>
      <c r="K427" s="11">
        <v>78037.56</v>
      </c>
      <c r="L427" s="11">
        <v>371.11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78037.56</v>
      </c>
      <c r="S427" s="11">
        <v>81450.45</v>
      </c>
      <c r="T427" s="11">
        <v>361.46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81811.91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f t="shared" si="6"/>
        <v>0</v>
      </c>
      <c r="AU427" s="11">
        <v>33413.629999999997</v>
      </c>
      <c r="AV427" s="11">
        <v>81811.91</v>
      </c>
      <c r="AW427" s="12">
        <v>84</v>
      </c>
      <c r="AX427" s="12">
        <v>300</v>
      </c>
      <c r="AY427" s="11">
        <v>330000</v>
      </c>
      <c r="AZ427" s="11">
        <v>82921.33</v>
      </c>
      <c r="BA427" s="13">
        <v>90</v>
      </c>
      <c r="BB427" s="13">
        <v>84.699321634132005</v>
      </c>
      <c r="BC427" s="13">
        <v>9.64</v>
      </c>
      <c r="BD427" s="13"/>
      <c r="BE427" s="9" t="s">
        <v>1580</v>
      </c>
      <c r="BF427" s="6"/>
      <c r="BG427" s="9" t="s">
        <v>570</v>
      </c>
      <c r="BH427" s="9" t="s">
        <v>588</v>
      </c>
      <c r="BI427" s="9" t="s">
        <v>589</v>
      </c>
      <c r="BJ427" s="9" t="s">
        <v>1579</v>
      </c>
      <c r="BK427" s="7" t="s">
        <v>1</v>
      </c>
      <c r="BL427" s="13">
        <v>611119.62396575999</v>
      </c>
      <c r="BM427" s="7" t="s">
        <v>36</v>
      </c>
      <c r="BN427" s="13"/>
      <c r="BO427" s="14">
        <v>38610</v>
      </c>
      <c r="BP427" s="14">
        <v>47727</v>
      </c>
      <c r="BQ427" s="14" t="s">
        <v>1512</v>
      </c>
      <c r="BR427" s="14" t="s">
        <v>1768</v>
      </c>
      <c r="BS427" s="14" t="s">
        <v>1728</v>
      </c>
      <c r="BT427" s="14" t="s">
        <v>1728</v>
      </c>
      <c r="BU427" s="13">
        <v>22561.63</v>
      </c>
      <c r="BV427" s="13">
        <v>77.53</v>
      </c>
      <c r="BW427" s="13">
        <v>0</v>
      </c>
    </row>
    <row r="428" spans="1:75" s="2" customFormat="1" ht="18.2" customHeight="1" x14ac:dyDescent="0.15">
      <c r="A428" s="15">
        <v>426</v>
      </c>
      <c r="B428" s="16" t="s">
        <v>55</v>
      </c>
      <c r="C428" s="16" t="s">
        <v>35</v>
      </c>
      <c r="D428" s="17">
        <v>45170</v>
      </c>
      <c r="E428" s="18" t="s">
        <v>1147</v>
      </c>
      <c r="F428" s="19">
        <v>0</v>
      </c>
      <c r="G428" s="19">
        <v>0</v>
      </c>
      <c r="H428" s="20">
        <v>44700.49</v>
      </c>
      <c r="I428" s="20">
        <v>0</v>
      </c>
      <c r="J428" s="20">
        <v>0</v>
      </c>
      <c r="K428" s="20">
        <v>44700.49</v>
      </c>
      <c r="L428" s="20">
        <v>368.85</v>
      </c>
      <c r="M428" s="20">
        <v>0</v>
      </c>
      <c r="N428" s="20">
        <v>0</v>
      </c>
      <c r="O428" s="20">
        <v>368.85</v>
      </c>
      <c r="P428" s="20">
        <v>0</v>
      </c>
      <c r="Q428" s="20">
        <v>0</v>
      </c>
      <c r="R428" s="20">
        <v>44331.64</v>
      </c>
      <c r="S428" s="20">
        <v>0</v>
      </c>
      <c r="T428" s="20">
        <v>343.08</v>
      </c>
      <c r="U428" s="20">
        <v>0</v>
      </c>
      <c r="V428" s="20">
        <v>0</v>
      </c>
      <c r="W428" s="20">
        <v>343.08</v>
      </c>
      <c r="X428" s="20">
        <v>0</v>
      </c>
      <c r="Y428" s="20">
        <v>0</v>
      </c>
      <c r="Z428" s="20">
        <v>0</v>
      </c>
      <c r="AA428" s="20">
        <v>102.86</v>
      </c>
      <c r="AB428" s="20">
        <v>0</v>
      </c>
      <c r="AC428" s="20">
        <v>0</v>
      </c>
      <c r="AD428" s="20">
        <v>0</v>
      </c>
      <c r="AE428" s="20">
        <v>0</v>
      </c>
      <c r="AF428" s="20">
        <v>9.66</v>
      </c>
      <c r="AG428" s="20">
        <v>41.99</v>
      </c>
      <c r="AH428" s="20">
        <v>25.02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1.277E-2</v>
      </c>
      <c r="AT428" s="11">
        <f t="shared" si="6"/>
        <v>891.44722999999999</v>
      </c>
      <c r="AU428" s="20">
        <v>0</v>
      </c>
      <c r="AV428" s="20">
        <v>0</v>
      </c>
      <c r="AW428" s="21">
        <v>85</v>
      </c>
      <c r="AX428" s="21">
        <v>300</v>
      </c>
      <c r="AY428" s="20">
        <v>352800</v>
      </c>
      <c r="AZ428" s="20">
        <v>83401.42</v>
      </c>
      <c r="BA428" s="22">
        <v>85</v>
      </c>
      <c r="BB428" s="22">
        <v>45.181357823403999</v>
      </c>
      <c r="BC428" s="22">
        <v>9.2100000000000009</v>
      </c>
      <c r="BD428" s="22"/>
      <c r="BE428" s="18" t="s">
        <v>1578</v>
      </c>
      <c r="BF428" s="15"/>
      <c r="BG428" s="18" t="s">
        <v>692</v>
      </c>
      <c r="BH428" s="18" t="s">
        <v>840</v>
      </c>
      <c r="BI428" s="18" t="s">
        <v>841</v>
      </c>
      <c r="BJ428" s="18" t="s">
        <v>3</v>
      </c>
      <c r="BK428" s="16" t="s">
        <v>1</v>
      </c>
      <c r="BL428" s="22">
        <v>347165.32867744</v>
      </c>
      <c r="BM428" s="16" t="s">
        <v>36</v>
      </c>
      <c r="BN428" s="22"/>
      <c r="BO428" s="1">
        <v>38638</v>
      </c>
      <c r="BP428" s="1">
        <v>47757</v>
      </c>
      <c r="BQ428" s="14" t="s">
        <v>1726</v>
      </c>
      <c r="BR428" s="14" t="s">
        <v>1748</v>
      </c>
      <c r="BS428" s="14" t="s">
        <v>1728</v>
      </c>
      <c r="BT428" s="14" t="s">
        <v>1728</v>
      </c>
      <c r="BU428" s="22">
        <v>0</v>
      </c>
      <c r="BV428" s="22">
        <v>102.86</v>
      </c>
      <c r="BW428" s="22">
        <v>0</v>
      </c>
    </row>
    <row r="429" spans="1:75" s="2" customFormat="1" ht="18.2" customHeight="1" x14ac:dyDescent="0.15">
      <c r="A429" s="6">
        <v>427</v>
      </c>
      <c r="B429" s="7" t="s">
        <v>55</v>
      </c>
      <c r="C429" s="7" t="s">
        <v>35</v>
      </c>
      <c r="D429" s="8">
        <v>45170</v>
      </c>
      <c r="E429" s="9" t="s">
        <v>1148</v>
      </c>
      <c r="F429" s="10">
        <v>0</v>
      </c>
      <c r="G429" s="10">
        <v>0</v>
      </c>
      <c r="H429" s="11">
        <v>105224.9</v>
      </c>
      <c r="I429" s="11">
        <v>0</v>
      </c>
      <c r="J429" s="11">
        <v>0</v>
      </c>
      <c r="K429" s="11">
        <v>105224.9</v>
      </c>
      <c r="L429" s="11">
        <v>862.31</v>
      </c>
      <c r="M429" s="11">
        <v>0</v>
      </c>
      <c r="N429" s="11">
        <v>0</v>
      </c>
      <c r="O429" s="11">
        <v>862.31</v>
      </c>
      <c r="P429" s="11">
        <v>0</v>
      </c>
      <c r="Q429" s="11">
        <v>0</v>
      </c>
      <c r="R429" s="11">
        <v>104362.59</v>
      </c>
      <c r="S429" s="11">
        <v>0</v>
      </c>
      <c r="T429" s="11">
        <v>823.38</v>
      </c>
      <c r="U429" s="11">
        <v>0</v>
      </c>
      <c r="V429" s="11">
        <v>0</v>
      </c>
      <c r="W429" s="11">
        <v>823.38</v>
      </c>
      <c r="X429" s="11">
        <v>0</v>
      </c>
      <c r="Y429" s="11">
        <v>0</v>
      </c>
      <c r="Z429" s="11">
        <v>0</v>
      </c>
      <c r="AA429" s="11">
        <v>161.52000000000001</v>
      </c>
      <c r="AB429" s="11">
        <v>0</v>
      </c>
      <c r="AC429" s="11">
        <v>0</v>
      </c>
      <c r="AD429" s="11">
        <v>0</v>
      </c>
      <c r="AE429" s="11">
        <v>0</v>
      </c>
      <c r="AF429" s="11">
        <v>20.97</v>
      </c>
      <c r="AG429" s="11">
        <v>95.28</v>
      </c>
      <c r="AH429" s="11">
        <v>58.38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1.277E-2</v>
      </c>
      <c r="AT429" s="11">
        <f t="shared" si="6"/>
        <v>2021.8272299999999</v>
      </c>
      <c r="AU429" s="11">
        <v>0</v>
      </c>
      <c r="AV429" s="11">
        <v>0</v>
      </c>
      <c r="AW429" s="12">
        <v>85</v>
      </c>
      <c r="AX429" s="12">
        <v>300</v>
      </c>
      <c r="AY429" s="11">
        <v>820000</v>
      </c>
      <c r="AZ429" s="11">
        <v>194638.18</v>
      </c>
      <c r="BA429" s="13">
        <v>85.5</v>
      </c>
      <c r="BB429" s="13">
        <v>45.844044806625298</v>
      </c>
      <c r="BC429" s="13">
        <v>9.39</v>
      </c>
      <c r="BD429" s="13"/>
      <c r="BE429" s="9" t="s">
        <v>1578</v>
      </c>
      <c r="BF429" s="6"/>
      <c r="BG429" s="9" t="s">
        <v>580</v>
      </c>
      <c r="BH429" s="9" t="s">
        <v>600</v>
      </c>
      <c r="BI429" s="9" t="s">
        <v>667</v>
      </c>
      <c r="BJ429" s="9" t="s">
        <v>3</v>
      </c>
      <c r="BK429" s="7" t="s">
        <v>1</v>
      </c>
      <c r="BL429" s="13">
        <v>817273.46109863999</v>
      </c>
      <c r="BM429" s="7" t="s">
        <v>36</v>
      </c>
      <c r="BN429" s="13"/>
      <c r="BO429" s="14">
        <v>38639</v>
      </c>
      <c r="BP429" s="14">
        <v>47757</v>
      </c>
      <c r="BQ429" s="14" t="s">
        <v>1726</v>
      </c>
      <c r="BR429" s="14" t="s">
        <v>1748</v>
      </c>
      <c r="BS429" s="14" t="s">
        <v>1728</v>
      </c>
      <c r="BT429" s="14" t="s">
        <v>1728</v>
      </c>
      <c r="BU429" s="13">
        <v>0</v>
      </c>
      <c r="BV429" s="13">
        <v>161.52000000000001</v>
      </c>
      <c r="BW429" s="13">
        <v>0</v>
      </c>
    </row>
    <row r="430" spans="1:75" s="2" customFormat="1" ht="18.2" customHeight="1" x14ac:dyDescent="0.15">
      <c r="A430" s="15">
        <v>428</v>
      </c>
      <c r="B430" s="16" t="s">
        <v>55</v>
      </c>
      <c r="C430" s="16" t="s">
        <v>35</v>
      </c>
      <c r="D430" s="17">
        <v>45170</v>
      </c>
      <c r="E430" s="18" t="s">
        <v>1149</v>
      </c>
      <c r="F430" s="19">
        <v>0</v>
      </c>
      <c r="G430" s="19">
        <v>0</v>
      </c>
      <c r="H430" s="20">
        <v>32493.360000000001</v>
      </c>
      <c r="I430" s="20">
        <v>0</v>
      </c>
      <c r="J430" s="20">
        <v>0</v>
      </c>
      <c r="K430" s="20">
        <v>32493.360000000001</v>
      </c>
      <c r="L430" s="20">
        <v>262.26</v>
      </c>
      <c r="M430" s="20">
        <v>0</v>
      </c>
      <c r="N430" s="20">
        <v>0</v>
      </c>
      <c r="O430" s="20">
        <v>262.26</v>
      </c>
      <c r="P430" s="20">
        <v>0</v>
      </c>
      <c r="Q430" s="20">
        <v>0</v>
      </c>
      <c r="R430" s="20">
        <v>32231.1</v>
      </c>
      <c r="S430" s="20">
        <v>0</v>
      </c>
      <c r="T430" s="20">
        <v>253.72</v>
      </c>
      <c r="U430" s="20">
        <v>0</v>
      </c>
      <c r="V430" s="20">
        <v>0</v>
      </c>
      <c r="W430" s="20">
        <v>253.72</v>
      </c>
      <c r="X430" s="20">
        <v>0</v>
      </c>
      <c r="Y430" s="20">
        <v>0</v>
      </c>
      <c r="Z430" s="20">
        <v>0</v>
      </c>
      <c r="AA430" s="20">
        <v>67</v>
      </c>
      <c r="AB430" s="20">
        <v>0</v>
      </c>
      <c r="AC430" s="20">
        <v>0</v>
      </c>
      <c r="AD430" s="20">
        <v>0</v>
      </c>
      <c r="AE430" s="20">
        <v>0</v>
      </c>
      <c r="AF430" s="20">
        <v>8.34</v>
      </c>
      <c r="AG430" s="20">
        <v>30.04</v>
      </c>
      <c r="AH430" s="20">
        <v>17.89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3.8310000000000002E-3</v>
      </c>
      <c r="AT430" s="11">
        <f t="shared" si="6"/>
        <v>639.24616900000001</v>
      </c>
      <c r="AU430" s="20">
        <v>0</v>
      </c>
      <c r="AV430" s="20">
        <v>0</v>
      </c>
      <c r="AW430" s="21">
        <v>86</v>
      </c>
      <c r="AX430" s="21">
        <v>300</v>
      </c>
      <c r="AY430" s="20">
        <v>250000</v>
      </c>
      <c r="AZ430" s="20">
        <v>59673.41</v>
      </c>
      <c r="BA430" s="22">
        <v>90</v>
      </c>
      <c r="BB430" s="22">
        <v>48.611249130894301</v>
      </c>
      <c r="BC430" s="22">
        <v>9.3699999999999992</v>
      </c>
      <c r="BD430" s="22"/>
      <c r="BE430" s="18" t="s">
        <v>1580</v>
      </c>
      <c r="BF430" s="15"/>
      <c r="BG430" s="18" t="s">
        <v>591</v>
      </c>
      <c r="BH430" s="18" t="s">
        <v>842</v>
      </c>
      <c r="BI430" s="18" t="s">
        <v>843</v>
      </c>
      <c r="BJ430" s="18" t="s">
        <v>3</v>
      </c>
      <c r="BK430" s="16" t="s">
        <v>1</v>
      </c>
      <c r="BL430" s="22">
        <v>252404.83828560001</v>
      </c>
      <c r="BM430" s="16" t="s">
        <v>36</v>
      </c>
      <c r="BN430" s="22"/>
      <c r="BO430" s="1">
        <v>38670</v>
      </c>
      <c r="BP430" s="1">
        <v>47788</v>
      </c>
      <c r="BQ430" s="14" t="s">
        <v>1726</v>
      </c>
      <c r="BR430" s="14" t="s">
        <v>1748</v>
      </c>
      <c r="BS430" s="14" t="s">
        <v>1728</v>
      </c>
      <c r="BT430" s="14" t="s">
        <v>1728</v>
      </c>
      <c r="BU430" s="22">
        <v>0</v>
      </c>
      <c r="BV430" s="22">
        <v>67</v>
      </c>
      <c r="BW430" s="22">
        <v>0</v>
      </c>
    </row>
    <row r="431" spans="1:75" s="2" customFormat="1" ht="18.2" customHeight="1" x14ac:dyDescent="0.15">
      <c r="A431" s="6">
        <v>429</v>
      </c>
      <c r="B431" s="7" t="s">
        <v>55</v>
      </c>
      <c r="C431" s="7" t="s">
        <v>35</v>
      </c>
      <c r="D431" s="8">
        <v>45170</v>
      </c>
      <c r="E431" s="9" t="s">
        <v>1150</v>
      </c>
      <c r="F431" s="10">
        <v>0</v>
      </c>
      <c r="G431" s="10">
        <v>0</v>
      </c>
      <c r="H431" s="11">
        <v>40434.69</v>
      </c>
      <c r="I431" s="11">
        <v>0</v>
      </c>
      <c r="J431" s="11">
        <v>0</v>
      </c>
      <c r="K431" s="11">
        <v>40434.69</v>
      </c>
      <c r="L431" s="11">
        <v>331.39</v>
      </c>
      <c r="M431" s="11">
        <v>0</v>
      </c>
      <c r="N431" s="11">
        <v>0</v>
      </c>
      <c r="O431" s="11">
        <v>331.39</v>
      </c>
      <c r="P431" s="11">
        <v>0</v>
      </c>
      <c r="Q431" s="11">
        <v>0</v>
      </c>
      <c r="R431" s="11">
        <v>40103.300000000003</v>
      </c>
      <c r="S431" s="11">
        <v>0</v>
      </c>
      <c r="T431" s="11">
        <v>316.39999999999998</v>
      </c>
      <c r="U431" s="11">
        <v>0</v>
      </c>
      <c r="V431" s="11">
        <v>0</v>
      </c>
      <c r="W431" s="11">
        <v>316.39999999999998</v>
      </c>
      <c r="X431" s="11">
        <v>0</v>
      </c>
      <c r="Y431" s="11">
        <v>0</v>
      </c>
      <c r="Z431" s="11">
        <v>0</v>
      </c>
      <c r="AA431" s="11">
        <v>62.07</v>
      </c>
      <c r="AB431" s="11">
        <v>0</v>
      </c>
      <c r="AC431" s="11">
        <v>0</v>
      </c>
      <c r="AD431" s="11">
        <v>0</v>
      </c>
      <c r="AE431" s="11">
        <v>0</v>
      </c>
      <c r="AF431" s="11">
        <v>8.6300000000000008</v>
      </c>
      <c r="AG431" s="11">
        <v>36.619999999999997</v>
      </c>
      <c r="AH431" s="11">
        <v>22.44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3.8310000000000002E-3</v>
      </c>
      <c r="AT431" s="11">
        <f t="shared" si="6"/>
        <v>777.54616899999996</v>
      </c>
      <c r="AU431" s="11">
        <v>0</v>
      </c>
      <c r="AV431" s="11">
        <v>0</v>
      </c>
      <c r="AW431" s="12">
        <v>85</v>
      </c>
      <c r="AX431" s="12">
        <v>300</v>
      </c>
      <c r="AY431" s="11">
        <v>299000</v>
      </c>
      <c r="AZ431" s="11">
        <v>74796.67</v>
      </c>
      <c r="BA431" s="13">
        <v>90</v>
      </c>
      <c r="BB431" s="13">
        <v>48.254781930799901</v>
      </c>
      <c r="BC431" s="13">
        <v>9.39</v>
      </c>
      <c r="BD431" s="13"/>
      <c r="BE431" s="9" t="s">
        <v>1578</v>
      </c>
      <c r="BF431" s="6"/>
      <c r="BG431" s="9" t="s">
        <v>692</v>
      </c>
      <c r="BH431" s="9" t="s">
        <v>141</v>
      </c>
      <c r="BI431" s="9" t="s">
        <v>835</v>
      </c>
      <c r="BJ431" s="9" t="s">
        <v>3</v>
      </c>
      <c r="BK431" s="7" t="s">
        <v>1</v>
      </c>
      <c r="BL431" s="13">
        <v>314052.79221679998</v>
      </c>
      <c r="BM431" s="7" t="s">
        <v>36</v>
      </c>
      <c r="BN431" s="13"/>
      <c r="BO431" s="14">
        <v>38650</v>
      </c>
      <c r="BP431" s="14">
        <v>47757</v>
      </c>
      <c r="BQ431" s="14" t="s">
        <v>1726</v>
      </c>
      <c r="BR431" s="14" t="s">
        <v>1748</v>
      </c>
      <c r="BS431" s="14" t="s">
        <v>1728</v>
      </c>
      <c r="BT431" s="14" t="s">
        <v>1728</v>
      </c>
      <c r="BU431" s="13">
        <v>0</v>
      </c>
      <c r="BV431" s="13">
        <v>62.07</v>
      </c>
      <c r="BW431" s="13">
        <v>0</v>
      </c>
    </row>
    <row r="432" spans="1:75" s="2" customFormat="1" ht="18.2" customHeight="1" x14ac:dyDescent="0.15">
      <c r="A432" s="15">
        <v>430</v>
      </c>
      <c r="B432" s="16" t="s">
        <v>55</v>
      </c>
      <c r="C432" s="16" t="s">
        <v>35</v>
      </c>
      <c r="D432" s="17">
        <v>45170</v>
      </c>
      <c r="E432" s="18" t="s">
        <v>419</v>
      </c>
      <c r="F432" s="19">
        <v>124</v>
      </c>
      <c r="G432" s="19">
        <v>123</v>
      </c>
      <c r="H432" s="20">
        <v>32902.980000000003</v>
      </c>
      <c r="I432" s="20">
        <v>21050.78</v>
      </c>
      <c r="J432" s="20">
        <v>0</v>
      </c>
      <c r="K432" s="20">
        <v>53953.760000000002</v>
      </c>
      <c r="L432" s="20">
        <v>265.62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53953.760000000002</v>
      </c>
      <c r="S432" s="20">
        <v>43744.18</v>
      </c>
      <c r="T432" s="20">
        <v>256.92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44001.1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11">
        <f t="shared" si="6"/>
        <v>0</v>
      </c>
      <c r="AU432" s="20">
        <v>21316.400000000001</v>
      </c>
      <c r="AV432" s="20">
        <v>44001.1</v>
      </c>
      <c r="AW432" s="21">
        <v>86</v>
      </c>
      <c r="AX432" s="21">
        <v>300</v>
      </c>
      <c r="AY432" s="20">
        <v>242000</v>
      </c>
      <c r="AZ432" s="20">
        <v>60431.43</v>
      </c>
      <c r="BA432" s="22">
        <v>90</v>
      </c>
      <c r="BB432" s="22">
        <v>80.352862740464701</v>
      </c>
      <c r="BC432" s="22">
        <v>9.3699999999999992</v>
      </c>
      <c r="BD432" s="22"/>
      <c r="BE432" s="18" t="s">
        <v>1578</v>
      </c>
      <c r="BF432" s="15"/>
      <c r="BG432" s="18" t="s">
        <v>597</v>
      </c>
      <c r="BH432" s="18" t="s">
        <v>844</v>
      </c>
      <c r="BI432" s="18" t="s">
        <v>845</v>
      </c>
      <c r="BJ432" s="18" t="s">
        <v>1579</v>
      </c>
      <c r="BK432" s="16" t="s">
        <v>1</v>
      </c>
      <c r="BL432" s="22">
        <v>422517.07412096002</v>
      </c>
      <c r="BM432" s="16" t="s">
        <v>36</v>
      </c>
      <c r="BN432" s="22"/>
      <c r="BO432" s="1">
        <v>38666</v>
      </c>
      <c r="BP432" s="1">
        <v>47788</v>
      </c>
      <c r="BQ432" s="14" t="s">
        <v>1570</v>
      </c>
      <c r="BR432" s="14" t="s">
        <v>1781</v>
      </c>
      <c r="BS432" s="14">
        <v>44232</v>
      </c>
      <c r="BT432" s="14">
        <v>44862</v>
      </c>
      <c r="BU432" s="22">
        <v>14519.57</v>
      </c>
      <c r="BV432" s="22">
        <v>67.84</v>
      </c>
      <c r="BW432" s="22">
        <v>0</v>
      </c>
    </row>
    <row r="433" spans="1:75" s="2" customFormat="1" ht="18.2" customHeight="1" x14ac:dyDescent="0.15">
      <c r="A433" s="6">
        <v>431</v>
      </c>
      <c r="B433" s="7" t="s">
        <v>55</v>
      </c>
      <c r="C433" s="7" t="s">
        <v>35</v>
      </c>
      <c r="D433" s="8">
        <v>45170</v>
      </c>
      <c r="E433" s="9" t="s">
        <v>134</v>
      </c>
      <c r="F433" s="10">
        <v>123</v>
      </c>
      <c r="G433" s="10">
        <v>122</v>
      </c>
      <c r="H433" s="11">
        <v>24943.02</v>
      </c>
      <c r="I433" s="11">
        <v>16566.2</v>
      </c>
      <c r="J433" s="11">
        <v>0</v>
      </c>
      <c r="K433" s="11">
        <v>41509.22</v>
      </c>
      <c r="L433" s="11">
        <v>207.18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41509.22</v>
      </c>
      <c r="S433" s="11">
        <v>31706.38</v>
      </c>
      <c r="T433" s="11">
        <v>187.9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31894.28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16773.38</v>
      </c>
      <c r="AV433" s="11">
        <v>31894.28</v>
      </c>
      <c r="AW433" s="12">
        <v>85</v>
      </c>
      <c r="AX433" s="12">
        <v>300</v>
      </c>
      <c r="AY433" s="11">
        <v>211000</v>
      </c>
      <c r="AZ433" s="11">
        <v>46925.54</v>
      </c>
      <c r="BA433" s="13">
        <v>80</v>
      </c>
      <c r="BB433" s="13">
        <v>70.7661030645572</v>
      </c>
      <c r="BC433" s="13">
        <v>9.0399999999999991</v>
      </c>
      <c r="BD433" s="13"/>
      <c r="BE433" s="9" t="s">
        <v>1580</v>
      </c>
      <c r="BF433" s="6"/>
      <c r="BG433" s="9" t="s">
        <v>641</v>
      </c>
      <c r="BH433" s="9" t="s">
        <v>217</v>
      </c>
      <c r="BI433" s="9" t="s">
        <v>799</v>
      </c>
      <c r="BJ433" s="9" t="s">
        <v>1579</v>
      </c>
      <c r="BK433" s="7" t="s">
        <v>1</v>
      </c>
      <c r="BL433" s="13">
        <v>325062.68670512002</v>
      </c>
      <c r="BM433" s="7" t="s">
        <v>36</v>
      </c>
      <c r="BN433" s="13"/>
      <c r="BO433" s="14">
        <v>38649</v>
      </c>
      <c r="BP433" s="14">
        <v>47757</v>
      </c>
      <c r="BQ433" s="14" t="s">
        <v>1454</v>
      </c>
      <c r="BR433" s="14" t="s">
        <v>1763</v>
      </c>
      <c r="BS433" s="14">
        <v>43867</v>
      </c>
      <c r="BT433" s="14">
        <v>44497</v>
      </c>
      <c r="BU433" s="13">
        <v>12405.52</v>
      </c>
      <c r="BV433" s="13">
        <v>63.36</v>
      </c>
      <c r="BW433" s="13">
        <v>0</v>
      </c>
    </row>
    <row r="434" spans="1:75" s="2" customFormat="1" ht="18.2" customHeight="1" x14ac:dyDescent="0.15">
      <c r="A434" s="15">
        <v>432</v>
      </c>
      <c r="B434" s="16" t="s">
        <v>55</v>
      </c>
      <c r="C434" s="16" t="s">
        <v>35</v>
      </c>
      <c r="D434" s="17">
        <v>45170</v>
      </c>
      <c r="E434" s="18" t="s">
        <v>92</v>
      </c>
      <c r="F434" s="19">
        <v>102</v>
      </c>
      <c r="G434" s="19">
        <v>101</v>
      </c>
      <c r="H434" s="20">
        <v>26489.62</v>
      </c>
      <c r="I434" s="20">
        <v>15216.72</v>
      </c>
      <c r="J434" s="20">
        <v>0</v>
      </c>
      <c r="K434" s="20">
        <v>41706.339999999997</v>
      </c>
      <c r="L434" s="20">
        <v>217.11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41706.339999999997</v>
      </c>
      <c r="S434" s="20">
        <v>27846.58</v>
      </c>
      <c r="T434" s="20">
        <v>207.28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28053.86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15433.83</v>
      </c>
      <c r="AV434" s="20">
        <v>28053.86</v>
      </c>
      <c r="AW434" s="21">
        <v>85</v>
      </c>
      <c r="AX434" s="21">
        <v>300</v>
      </c>
      <c r="AY434" s="20">
        <v>225000</v>
      </c>
      <c r="AZ434" s="20">
        <v>49001.88</v>
      </c>
      <c r="BA434" s="22">
        <v>90</v>
      </c>
      <c r="BB434" s="22">
        <v>76.600542673056594</v>
      </c>
      <c r="BC434" s="22">
        <v>9.39</v>
      </c>
      <c r="BD434" s="22"/>
      <c r="BE434" s="18" t="s">
        <v>1578</v>
      </c>
      <c r="BF434" s="15"/>
      <c r="BG434" s="18" t="s">
        <v>597</v>
      </c>
      <c r="BH434" s="18" t="s">
        <v>844</v>
      </c>
      <c r="BI434" s="18" t="s">
        <v>845</v>
      </c>
      <c r="BJ434" s="18" t="s">
        <v>1579</v>
      </c>
      <c r="BK434" s="16" t="s">
        <v>1</v>
      </c>
      <c r="BL434" s="22">
        <v>326606.35234863998</v>
      </c>
      <c r="BM434" s="16" t="s">
        <v>36</v>
      </c>
      <c r="BN434" s="22"/>
      <c r="BO434" s="1">
        <v>38656</v>
      </c>
      <c r="BP434" s="1">
        <v>47757</v>
      </c>
      <c r="BQ434" s="14" t="s">
        <v>1482</v>
      </c>
      <c r="BR434" s="14" t="s">
        <v>1759</v>
      </c>
      <c r="BS434" s="14">
        <v>44232</v>
      </c>
      <c r="BT434" s="14">
        <v>44862</v>
      </c>
      <c r="BU434" s="22">
        <v>9558.42</v>
      </c>
      <c r="BV434" s="22">
        <v>54.34</v>
      </c>
      <c r="BW434" s="22">
        <v>0</v>
      </c>
    </row>
    <row r="435" spans="1:75" s="2" customFormat="1" ht="18.2" customHeight="1" x14ac:dyDescent="0.15">
      <c r="A435" s="6">
        <v>433</v>
      </c>
      <c r="B435" s="7" t="s">
        <v>55</v>
      </c>
      <c r="C435" s="7" t="s">
        <v>35</v>
      </c>
      <c r="D435" s="8">
        <v>45170</v>
      </c>
      <c r="E435" s="9" t="s">
        <v>139</v>
      </c>
      <c r="F435" s="10">
        <v>111</v>
      </c>
      <c r="G435" s="10">
        <v>110</v>
      </c>
      <c r="H435" s="11">
        <v>95277.33</v>
      </c>
      <c r="I435" s="11">
        <v>56957.68</v>
      </c>
      <c r="J435" s="11">
        <v>0</v>
      </c>
      <c r="K435" s="11">
        <v>152235.01</v>
      </c>
      <c r="L435" s="11">
        <v>769.11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152235.01</v>
      </c>
      <c r="S435" s="11">
        <v>110993.09</v>
      </c>
      <c r="T435" s="11">
        <v>743.96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111737.05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57726.79</v>
      </c>
      <c r="AV435" s="11">
        <v>111737.05</v>
      </c>
      <c r="AW435" s="12">
        <v>86</v>
      </c>
      <c r="AX435" s="12">
        <v>300</v>
      </c>
      <c r="AY435" s="11">
        <v>705000</v>
      </c>
      <c r="AZ435" s="11">
        <v>174986.19</v>
      </c>
      <c r="BA435" s="13">
        <v>90</v>
      </c>
      <c r="BB435" s="13">
        <v>78.298469724953705</v>
      </c>
      <c r="BC435" s="13">
        <v>9.3699999999999992</v>
      </c>
      <c r="BD435" s="13"/>
      <c r="BE435" s="9" t="s">
        <v>1580</v>
      </c>
      <c r="BF435" s="6"/>
      <c r="BG435" s="9" t="s">
        <v>641</v>
      </c>
      <c r="BH435" s="9" t="s">
        <v>217</v>
      </c>
      <c r="BI435" s="9" t="s">
        <v>780</v>
      </c>
      <c r="BJ435" s="9" t="s">
        <v>1579</v>
      </c>
      <c r="BK435" s="7" t="s">
        <v>1</v>
      </c>
      <c r="BL435" s="13">
        <v>1192166.97787096</v>
      </c>
      <c r="BM435" s="7" t="s">
        <v>36</v>
      </c>
      <c r="BN435" s="13"/>
      <c r="BO435" s="14">
        <v>38657</v>
      </c>
      <c r="BP435" s="14">
        <v>47788</v>
      </c>
      <c r="BQ435" s="14" t="s">
        <v>1460</v>
      </c>
      <c r="BR435" s="14" t="s">
        <v>1755</v>
      </c>
      <c r="BS435" s="14">
        <v>44232</v>
      </c>
      <c r="BT435" s="14">
        <v>44862</v>
      </c>
      <c r="BU435" s="13">
        <v>37732.92</v>
      </c>
      <c r="BV435" s="13">
        <v>196.46</v>
      </c>
      <c r="BW435" s="13">
        <v>0</v>
      </c>
    </row>
    <row r="436" spans="1:75" s="2" customFormat="1" ht="18.2" customHeight="1" x14ac:dyDescent="0.15">
      <c r="A436" s="15">
        <v>434</v>
      </c>
      <c r="B436" s="16" t="s">
        <v>55</v>
      </c>
      <c r="C436" s="16" t="s">
        <v>35</v>
      </c>
      <c r="D436" s="17">
        <v>45170</v>
      </c>
      <c r="E436" s="18" t="s">
        <v>60</v>
      </c>
      <c r="F436" s="19">
        <v>99</v>
      </c>
      <c r="G436" s="19">
        <v>98</v>
      </c>
      <c r="H436" s="20">
        <v>32907.65</v>
      </c>
      <c r="I436" s="20">
        <v>18269.11</v>
      </c>
      <c r="J436" s="20">
        <v>0</v>
      </c>
      <c r="K436" s="20">
        <v>51176.76</v>
      </c>
      <c r="L436" s="20">
        <v>265.64999999999998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51176.76</v>
      </c>
      <c r="S436" s="20">
        <v>33468.29</v>
      </c>
      <c r="T436" s="20">
        <v>256.95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33725.24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11">
        <f t="shared" si="6"/>
        <v>0</v>
      </c>
      <c r="AU436" s="20">
        <v>18534.759999999998</v>
      </c>
      <c r="AV436" s="20">
        <v>33725.24</v>
      </c>
      <c r="AW436" s="21">
        <v>86</v>
      </c>
      <c r="AX436" s="21">
        <v>300</v>
      </c>
      <c r="AY436" s="20">
        <v>242000</v>
      </c>
      <c r="AZ436" s="20">
        <v>60438.52</v>
      </c>
      <c r="BA436" s="22">
        <v>90</v>
      </c>
      <c r="BB436" s="22">
        <v>76.208159961560895</v>
      </c>
      <c r="BC436" s="22">
        <v>9.3699999999999992</v>
      </c>
      <c r="BD436" s="22"/>
      <c r="BE436" s="18" t="s">
        <v>1578</v>
      </c>
      <c r="BF436" s="15"/>
      <c r="BG436" s="18" t="s">
        <v>597</v>
      </c>
      <c r="BH436" s="18" t="s">
        <v>844</v>
      </c>
      <c r="BI436" s="18" t="s">
        <v>845</v>
      </c>
      <c r="BJ436" s="18" t="s">
        <v>1579</v>
      </c>
      <c r="BK436" s="16" t="s">
        <v>1</v>
      </c>
      <c r="BL436" s="22">
        <v>400770.12052896002</v>
      </c>
      <c r="BM436" s="16" t="s">
        <v>36</v>
      </c>
      <c r="BN436" s="22"/>
      <c r="BO436" s="1">
        <v>38665</v>
      </c>
      <c r="BP436" s="1">
        <v>47788</v>
      </c>
      <c r="BQ436" s="14" t="s">
        <v>1482</v>
      </c>
      <c r="BR436" s="14" t="s">
        <v>1759</v>
      </c>
      <c r="BS436" s="14">
        <v>44232</v>
      </c>
      <c r="BT436" s="14">
        <v>44862</v>
      </c>
      <c r="BU436" s="22">
        <v>11642</v>
      </c>
      <c r="BV436" s="22">
        <v>67.86</v>
      </c>
      <c r="BW436" s="22">
        <v>0</v>
      </c>
    </row>
    <row r="437" spans="1:75" s="2" customFormat="1" ht="18.2" customHeight="1" x14ac:dyDescent="0.15">
      <c r="A437" s="6">
        <v>435</v>
      </c>
      <c r="B437" s="7" t="s">
        <v>55</v>
      </c>
      <c r="C437" s="7" t="s">
        <v>35</v>
      </c>
      <c r="D437" s="8">
        <v>45170</v>
      </c>
      <c r="E437" s="9" t="s">
        <v>390</v>
      </c>
      <c r="F437" s="10">
        <v>149</v>
      </c>
      <c r="G437" s="10">
        <v>148</v>
      </c>
      <c r="H437" s="11">
        <v>81577.62</v>
      </c>
      <c r="I437" s="11">
        <v>57868.57</v>
      </c>
      <c r="J437" s="11">
        <v>0</v>
      </c>
      <c r="K437" s="11">
        <v>139446.19</v>
      </c>
      <c r="L437" s="11">
        <v>658.51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139446.19</v>
      </c>
      <c r="S437" s="11">
        <v>135160.93</v>
      </c>
      <c r="T437" s="11">
        <v>636.99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135797.92000000001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58527.08</v>
      </c>
      <c r="AV437" s="11">
        <v>135797.92000000001</v>
      </c>
      <c r="AW437" s="12">
        <v>86</v>
      </c>
      <c r="AX437" s="12">
        <v>300</v>
      </c>
      <c r="AY437" s="11">
        <v>621000</v>
      </c>
      <c r="AZ437" s="11">
        <v>149824.42000000001</v>
      </c>
      <c r="BA437" s="13">
        <v>90</v>
      </c>
      <c r="BB437" s="13">
        <v>83.765764619679501</v>
      </c>
      <c r="BC437" s="13">
        <v>9.3699999999999992</v>
      </c>
      <c r="BD437" s="13"/>
      <c r="BE437" s="9" t="s">
        <v>1578</v>
      </c>
      <c r="BF437" s="6"/>
      <c r="BG437" s="9" t="s">
        <v>713</v>
      </c>
      <c r="BH437" s="9" t="s">
        <v>848</v>
      </c>
      <c r="BI437" s="9" t="s">
        <v>849</v>
      </c>
      <c r="BJ437" s="9" t="s">
        <v>1579</v>
      </c>
      <c r="BK437" s="7" t="s">
        <v>1</v>
      </c>
      <c r="BL437" s="13">
        <v>1092016.50072424</v>
      </c>
      <c r="BM437" s="7" t="s">
        <v>36</v>
      </c>
      <c r="BN437" s="13"/>
      <c r="BO437" s="14">
        <v>38667</v>
      </c>
      <c r="BP437" s="14">
        <v>47788</v>
      </c>
      <c r="BQ437" s="14" t="s">
        <v>1457</v>
      </c>
      <c r="BR437" s="14" t="s">
        <v>1746</v>
      </c>
      <c r="BS437" s="14">
        <v>43867</v>
      </c>
      <c r="BT437" s="14">
        <v>44497</v>
      </c>
      <c r="BU437" s="13">
        <v>43212.88</v>
      </c>
      <c r="BV437" s="13">
        <v>168.21</v>
      </c>
      <c r="BW437" s="13">
        <v>0</v>
      </c>
    </row>
    <row r="438" spans="1:75" s="2" customFormat="1" ht="18.2" customHeight="1" x14ac:dyDescent="0.15">
      <c r="A438" s="15">
        <v>436</v>
      </c>
      <c r="B438" s="16" t="s">
        <v>55</v>
      </c>
      <c r="C438" s="16" t="s">
        <v>35</v>
      </c>
      <c r="D438" s="17">
        <v>45170</v>
      </c>
      <c r="E438" s="18" t="s">
        <v>388</v>
      </c>
      <c r="F438" s="19">
        <v>141</v>
      </c>
      <c r="G438" s="19">
        <v>140</v>
      </c>
      <c r="H438" s="20">
        <v>17122.61</v>
      </c>
      <c r="I438" s="20">
        <v>49745.89</v>
      </c>
      <c r="J438" s="20">
        <v>0</v>
      </c>
      <c r="K438" s="20">
        <v>66868.5</v>
      </c>
      <c r="L438" s="20">
        <v>574.24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66868.5</v>
      </c>
      <c r="S438" s="20">
        <v>49121.63</v>
      </c>
      <c r="T438" s="20">
        <v>129.13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49250.76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0</v>
      </c>
      <c r="AU438" s="20">
        <v>50320.13</v>
      </c>
      <c r="AV438" s="20">
        <v>49250.76</v>
      </c>
      <c r="AW438" s="21">
        <v>26</v>
      </c>
      <c r="AX438" s="21">
        <v>240</v>
      </c>
      <c r="AY438" s="20">
        <v>312000</v>
      </c>
      <c r="AZ438" s="20">
        <v>77897.11</v>
      </c>
      <c r="BA438" s="22">
        <v>90</v>
      </c>
      <c r="BB438" s="22">
        <v>77.257872596300402</v>
      </c>
      <c r="BC438" s="22">
        <v>9.0500000000000007</v>
      </c>
      <c r="BD438" s="22"/>
      <c r="BE438" s="18" t="s">
        <v>1580</v>
      </c>
      <c r="BF438" s="15"/>
      <c r="BG438" s="18" t="s">
        <v>818</v>
      </c>
      <c r="BH438" s="18" t="s">
        <v>819</v>
      </c>
      <c r="BI438" s="18" t="s">
        <v>851</v>
      </c>
      <c r="BJ438" s="18" t="s">
        <v>1579</v>
      </c>
      <c r="BK438" s="16" t="s">
        <v>1</v>
      </c>
      <c r="BL438" s="22">
        <v>523653.64287600003</v>
      </c>
      <c r="BM438" s="16" t="s">
        <v>36</v>
      </c>
      <c r="BN438" s="22"/>
      <c r="BO438" s="1">
        <v>38671</v>
      </c>
      <c r="BP438" s="1">
        <v>45962</v>
      </c>
      <c r="BQ438" s="14" t="s">
        <v>1461</v>
      </c>
      <c r="BR438" s="14" t="s">
        <v>1767</v>
      </c>
      <c r="BS438" s="14">
        <v>43262</v>
      </c>
      <c r="BT438" s="14">
        <v>43892</v>
      </c>
      <c r="BU438" s="22">
        <v>20344.689999999999</v>
      </c>
      <c r="BV438" s="22">
        <v>85.82</v>
      </c>
      <c r="BW438" s="22">
        <v>0</v>
      </c>
    </row>
    <row r="439" spans="1:75" s="2" customFormat="1" ht="18.2" customHeight="1" x14ac:dyDescent="0.15">
      <c r="A439" s="6">
        <v>437</v>
      </c>
      <c r="B439" s="7" t="s">
        <v>55</v>
      </c>
      <c r="C439" s="7" t="s">
        <v>35</v>
      </c>
      <c r="D439" s="8">
        <v>45170</v>
      </c>
      <c r="E439" s="9" t="s">
        <v>1151</v>
      </c>
      <c r="F439" s="10">
        <v>0</v>
      </c>
      <c r="G439" s="10">
        <v>0</v>
      </c>
      <c r="H439" s="11">
        <v>36425.910000000003</v>
      </c>
      <c r="I439" s="11">
        <v>0</v>
      </c>
      <c r="J439" s="11">
        <v>0</v>
      </c>
      <c r="K439" s="11">
        <v>36425.910000000003</v>
      </c>
      <c r="L439" s="11">
        <v>427.96</v>
      </c>
      <c r="M439" s="11">
        <v>0</v>
      </c>
      <c r="N439" s="11">
        <v>0</v>
      </c>
      <c r="O439" s="11">
        <v>427.96</v>
      </c>
      <c r="P439" s="11">
        <v>0</v>
      </c>
      <c r="Q439" s="11">
        <v>0</v>
      </c>
      <c r="R439" s="11">
        <v>35997.949999999997</v>
      </c>
      <c r="S439" s="11">
        <v>0</v>
      </c>
      <c r="T439" s="11">
        <v>284.43</v>
      </c>
      <c r="U439" s="11">
        <v>0</v>
      </c>
      <c r="V439" s="11">
        <v>0</v>
      </c>
      <c r="W439" s="11">
        <v>284.43</v>
      </c>
      <c r="X439" s="11">
        <v>0</v>
      </c>
      <c r="Y439" s="11">
        <v>0</v>
      </c>
      <c r="Z439" s="11">
        <v>0</v>
      </c>
      <c r="AA439" s="11">
        <v>92.5</v>
      </c>
      <c r="AB439" s="11">
        <v>0</v>
      </c>
      <c r="AC439" s="11">
        <v>0</v>
      </c>
      <c r="AD439" s="11">
        <v>0</v>
      </c>
      <c r="AE439" s="11">
        <v>0</v>
      </c>
      <c r="AF439" s="11">
        <v>11.7</v>
      </c>
      <c r="AG439" s="11">
        <v>41.48</v>
      </c>
      <c r="AH439" s="11">
        <v>24.73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56.9</v>
      </c>
      <c r="AQ439" s="11">
        <v>0</v>
      </c>
      <c r="AR439" s="11">
        <v>45.83</v>
      </c>
      <c r="AS439" s="11">
        <v>0</v>
      </c>
      <c r="AT439" s="11">
        <f t="shared" si="6"/>
        <v>893.87</v>
      </c>
      <c r="AU439" s="11">
        <v>0</v>
      </c>
      <c r="AV439" s="11">
        <v>0</v>
      </c>
      <c r="AW439" s="12">
        <v>86</v>
      </c>
      <c r="AX439" s="12">
        <v>300</v>
      </c>
      <c r="AY439" s="11">
        <v>331600</v>
      </c>
      <c r="AZ439" s="11">
        <v>82388.11</v>
      </c>
      <c r="BA439" s="13">
        <v>90</v>
      </c>
      <c r="BB439" s="13">
        <v>39.323823546868603</v>
      </c>
      <c r="BC439" s="13">
        <v>9.3699999999999992</v>
      </c>
      <c r="BD439" s="13"/>
      <c r="BE439" s="9" t="s">
        <v>1580</v>
      </c>
      <c r="BF439" s="6"/>
      <c r="BG439" s="9" t="s">
        <v>647</v>
      </c>
      <c r="BH439" s="9" t="s">
        <v>732</v>
      </c>
      <c r="BI439" s="9" t="s">
        <v>839</v>
      </c>
      <c r="BJ439" s="9" t="s">
        <v>3</v>
      </c>
      <c r="BK439" s="7" t="s">
        <v>1</v>
      </c>
      <c r="BL439" s="13">
        <v>281903.40225320001</v>
      </c>
      <c r="BM439" s="7" t="s">
        <v>36</v>
      </c>
      <c r="BN439" s="13"/>
      <c r="BO439" s="14">
        <v>38672</v>
      </c>
      <c r="BP439" s="14">
        <v>47788</v>
      </c>
      <c r="BQ439" s="14" t="s">
        <v>1726</v>
      </c>
      <c r="BR439" s="14" t="s">
        <v>1748</v>
      </c>
      <c r="BS439" s="14" t="s">
        <v>1728</v>
      </c>
      <c r="BT439" s="14" t="s">
        <v>1728</v>
      </c>
      <c r="BU439" s="13">
        <v>0</v>
      </c>
      <c r="BV439" s="13">
        <v>92.5</v>
      </c>
      <c r="BW439" s="13">
        <v>0</v>
      </c>
    </row>
    <row r="440" spans="1:75" s="2" customFormat="1" ht="18.2" customHeight="1" x14ac:dyDescent="0.15">
      <c r="A440" s="15">
        <v>438</v>
      </c>
      <c r="B440" s="16" t="s">
        <v>639</v>
      </c>
      <c r="C440" s="16" t="s">
        <v>35</v>
      </c>
      <c r="D440" s="17">
        <v>45170</v>
      </c>
      <c r="E440" s="18" t="s">
        <v>257</v>
      </c>
      <c r="F440" s="19">
        <v>131</v>
      </c>
      <c r="G440" s="19">
        <v>130</v>
      </c>
      <c r="H440" s="20">
        <v>35186.36</v>
      </c>
      <c r="I440" s="20">
        <v>25737.99</v>
      </c>
      <c r="J440" s="20">
        <v>0</v>
      </c>
      <c r="K440" s="20">
        <v>60924.35</v>
      </c>
      <c r="L440" s="20">
        <v>322.72000000000003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60924.35</v>
      </c>
      <c r="S440" s="20">
        <v>54719.59</v>
      </c>
      <c r="T440" s="20">
        <v>291.45999999999998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55011.05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26060.71</v>
      </c>
      <c r="AV440" s="20">
        <v>55011.05</v>
      </c>
      <c r="AW440" s="21">
        <v>77</v>
      </c>
      <c r="AX440" s="21">
        <v>300</v>
      </c>
      <c r="AY440" s="20">
        <v>304000</v>
      </c>
      <c r="AZ440" s="20">
        <v>67905.009999999995</v>
      </c>
      <c r="BA440" s="22">
        <v>90</v>
      </c>
      <c r="BB440" s="22">
        <v>80.747966902589397</v>
      </c>
      <c r="BC440" s="22">
        <v>9.94</v>
      </c>
      <c r="BD440" s="22"/>
      <c r="BE440" s="18" t="s">
        <v>1580</v>
      </c>
      <c r="BF440" s="15"/>
      <c r="BG440" s="18" t="s">
        <v>580</v>
      </c>
      <c r="BH440" s="18" t="s">
        <v>581</v>
      </c>
      <c r="BI440" s="18" t="s">
        <v>852</v>
      </c>
      <c r="BJ440" s="18" t="s">
        <v>1579</v>
      </c>
      <c r="BK440" s="16" t="s">
        <v>1</v>
      </c>
      <c r="BL440" s="22">
        <v>477104.43358760001</v>
      </c>
      <c r="BM440" s="16" t="s">
        <v>36</v>
      </c>
      <c r="BN440" s="22"/>
      <c r="BO440" s="1">
        <v>38408</v>
      </c>
      <c r="BP440" s="1">
        <v>47543</v>
      </c>
      <c r="BQ440" s="14" t="s">
        <v>1858</v>
      </c>
      <c r="BR440" s="14" t="s">
        <v>1859</v>
      </c>
      <c r="BS440" s="14">
        <v>44232</v>
      </c>
      <c r="BT440" s="14">
        <v>44862</v>
      </c>
      <c r="BU440" s="22">
        <v>9946.2000000000007</v>
      </c>
      <c r="BV440" s="22">
        <v>0</v>
      </c>
      <c r="BW440" s="22">
        <v>0</v>
      </c>
    </row>
    <row r="441" spans="1:75" s="2" customFormat="1" ht="18.2" customHeight="1" x14ac:dyDescent="0.15">
      <c r="A441" s="6">
        <v>439</v>
      </c>
      <c r="B441" s="7" t="s">
        <v>639</v>
      </c>
      <c r="C441" s="7" t="s">
        <v>35</v>
      </c>
      <c r="D441" s="8">
        <v>45170</v>
      </c>
      <c r="E441" s="9" t="s">
        <v>376</v>
      </c>
      <c r="F441" s="10">
        <v>179</v>
      </c>
      <c r="G441" s="10">
        <v>178</v>
      </c>
      <c r="H441" s="11">
        <v>46161.13</v>
      </c>
      <c r="I441" s="11">
        <v>40218.559999999998</v>
      </c>
      <c r="J441" s="11">
        <v>0</v>
      </c>
      <c r="K441" s="11">
        <v>86379.69</v>
      </c>
      <c r="L441" s="11">
        <v>435.94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86379.69</v>
      </c>
      <c r="S441" s="11">
        <v>107429.59</v>
      </c>
      <c r="T441" s="11">
        <v>388.91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107818.5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40654.5</v>
      </c>
      <c r="AV441" s="11">
        <v>107818.5</v>
      </c>
      <c r="AW441" s="12">
        <v>75</v>
      </c>
      <c r="AX441" s="12">
        <v>300</v>
      </c>
      <c r="AY441" s="11">
        <v>360400</v>
      </c>
      <c r="AZ441" s="11">
        <v>90003.82</v>
      </c>
      <c r="BA441" s="13">
        <v>88</v>
      </c>
      <c r="BB441" s="13">
        <v>84.456556621707804</v>
      </c>
      <c r="BC441" s="13">
        <v>10.11</v>
      </c>
      <c r="BD441" s="13"/>
      <c r="BE441" s="9" t="s">
        <v>1580</v>
      </c>
      <c r="BF441" s="6"/>
      <c r="BG441" s="9" t="s">
        <v>580</v>
      </c>
      <c r="BH441" s="9" t="s">
        <v>600</v>
      </c>
      <c r="BI441" s="9" t="s">
        <v>854</v>
      </c>
      <c r="BJ441" s="9" t="s">
        <v>1579</v>
      </c>
      <c r="BK441" s="7" t="s">
        <v>1</v>
      </c>
      <c r="BL441" s="13">
        <v>676447.64484024001</v>
      </c>
      <c r="BM441" s="7" t="s">
        <v>36</v>
      </c>
      <c r="BN441" s="13"/>
      <c r="BO441" s="14">
        <v>38330</v>
      </c>
      <c r="BP441" s="14">
        <v>47484</v>
      </c>
      <c r="BQ441" s="14" t="s">
        <v>1461</v>
      </c>
      <c r="BR441" s="14" t="s">
        <v>1767</v>
      </c>
      <c r="BS441" s="14">
        <v>44232</v>
      </c>
      <c r="BT441" s="14">
        <v>44862</v>
      </c>
      <c r="BU441" s="13">
        <v>18073.79</v>
      </c>
      <c r="BV441" s="13">
        <v>0</v>
      </c>
      <c r="BW441" s="13">
        <v>0</v>
      </c>
    </row>
    <row r="442" spans="1:75" s="2" customFormat="1" ht="18.2" customHeight="1" x14ac:dyDescent="0.15">
      <c r="A442" s="15">
        <v>440</v>
      </c>
      <c r="B442" s="16" t="s">
        <v>639</v>
      </c>
      <c r="C442" s="16" t="s">
        <v>35</v>
      </c>
      <c r="D442" s="17">
        <v>45170</v>
      </c>
      <c r="E442" s="18" t="s">
        <v>212</v>
      </c>
      <c r="F442" s="19">
        <v>153</v>
      </c>
      <c r="G442" s="19">
        <v>152</v>
      </c>
      <c r="H442" s="20">
        <v>61465.99</v>
      </c>
      <c r="I442" s="20">
        <v>49815.73</v>
      </c>
      <c r="J442" s="20">
        <v>0</v>
      </c>
      <c r="K442" s="20">
        <v>111281.72</v>
      </c>
      <c r="L442" s="20">
        <v>580.52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111281.72</v>
      </c>
      <c r="S442" s="20">
        <v>118234.88</v>
      </c>
      <c r="T442" s="20">
        <v>517.85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118752.73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50396.25</v>
      </c>
      <c r="AV442" s="20">
        <v>118752.73</v>
      </c>
      <c r="AW442" s="21">
        <v>75</v>
      </c>
      <c r="AX442" s="21">
        <v>300</v>
      </c>
      <c r="AY442" s="20">
        <v>496350.77</v>
      </c>
      <c r="AZ442" s="20">
        <v>119848.76</v>
      </c>
      <c r="BA442" s="22">
        <v>85.27</v>
      </c>
      <c r="BB442" s="22">
        <v>79.174722078059105</v>
      </c>
      <c r="BC442" s="22">
        <v>10.11</v>
      </c>
      <c r="BD442" s="22"/>
      <c r="BE442" s="18" t="s">
        <v>1580</v>
      </c>
      <c r="BF442" s="15"/>
      <c r="BG442" s="18" t="s">
        <v>580</v>
      </c>
      <c r="BH442" s="18" t="s">
        <v>600</v>
      </c>
      <c r="BI442" s="18" t="s">
        <v>709</v>
      </c>
      <c r="BJ442" s="18" t="s">
        <v>1579</v>
      </c>
      <c r="BK442" s="16" t="s">
        <v>1</v>
      </c>
      <c r="BL442" s="22">
        <v>871457.83236511995</v>
      </c>
      <c r="BM442" s="16" t="s">
        <v>36</v>
      </c>
      <c r="BN442" s="22"/>
      <c r="BO442" s="1">
        <v>38344</v>
      </c>
      <c r="BP442" s="1">
        <v>47484</v>
      </c>
      <c r="BQ442" s="14" t="s">
        <v>1461</v>
      </c>
      <c r="BR442" s="14" t="s">
        <v>1767</v>
      </c>
      <c r="BS442" s="14">
        <v>43262</v>
      </c>
      <c r="BT442" s="14">
        <v>43892</v>
      </c>
      <c r="BU442" s="22">
        <v>20589.8</v>
      </c>
      <c r="BV442" s="22">
        <v>0</v>
      </c>
      <c r="BW442" s="22">
        <v>0</v>
      </c>
    </row>
    <row r="443" spans="1:75" s="2" customFormat="1" ht="18.2" customHeight="1" x14ac:dyDescent="0.15">
      <c r="A443" s="6">
        <v>441</v>
      </c>
      <c r="B443" s="7" t="s">
        <v>639</v>
      </c>
      <c r="C443" s="7" t="s">
        <v>35</v>
      </c>
      <c r="D443" s="8">
        <v>45170</v>
      </c>
      <c r="E443" s="9" t="s">
        <v>269</v>
      </c>
      <c r="F443" s="10">
        <v>127</v>
      </c>
      <c r="G443" s="10">
        <v>126</v>
      </c>
      <c r="H443" s="11">
        <v>46107.68</v>
      </c>
      <c r="I443" s="11">
        <v>33884.79</v>
      </c>
      <c r="J443" s="11">
        <v>0</v>
      </c>
      <c r="K443" s="11">
        <v>79992.47</v>
      </c>
      <c r="L443" s="11">
        <v>435.55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79992.47</v>
      </c>
      <c r="S443" s="11">
        <v>70764.479999999996</v>
      </c>
      <c r="T443" s="11">
        <v>388.46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71152.94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34320.339999999997</v>
      </c>
      <c r="AV443" s="11">
        <v>71152.94</v>
      </c>
      <c r="AW443" s="12">
        <v>75</v>
      </c>
      <c r="AX443" s="12">
        <v>300</v>
      </c>
      <c r="AY443" s="11">
        <v>360029.08</v>
      </c>
      <c r="AZ443" s="11">
        <v>89911.18</v>
      </c>
      <c r="BA443" s="13">
        <v>88</v>
      </c>
      <c r="BB443" s="13">
        <v>78.292125183987096</v>
      </c>
      <c r="BC443" s="13">
        <v>10.11</v>
      </c>
      <c r="BD443" s="13"/>
      <c r="BE443" s="9" t="s">
        <v>1580</v>
      </c>
      <c r="BF443" s="6"/>
      <c r="BG443" s="9" t="s">
        <v>580</v>
      </c>
      <c r="BH443" s="9" t="s">
        <v>600</v>
      </c>
      <c r="BI443" s="9" t="s">
        <v>709</v>
      </c>
      <c r="BJ443" s="9" t="s">
        <v>1579</v>
      </c>
      <c r="BK443" s="7" t="s">
        <v>1</v>
      </c>
      <c r="BL443" s="13">
        <v>626428.71184711996</v>
      </c>
      <c r="BM443" s="7" t="s">
        <v>36</v>
      </c>
      <c r="BN443" s="13"/>
      <c r="BO443" s="14">
        <v>38330</v>
      </c>
      <c r="BP443" s="14">
        <v>47484</v>
      </c>
      <c r="BQ443" s="14" t="s">
        <v>1481</v>
      </c>
      <c r="BR443" s="14" t="s">
        <v>1766</v>
      </c>
      <c r="BS443" s="14">
        <v>43867</v>
      </c>
      <c r="BT443" s="14">
        <v>44497</v>
      </c>
      <c r="BU443" s="13">
        <v>12820.11</v>
      </c>
      <c r="BV443" s="13">
        <v>0</v>
      </c>
      <c r="BW443" s="13">
        <v>0</v>
      </c>
    </row>
    <row r="444" spans="1:75" s="2" customFormat="1" ht="18.2" customHeight="1" x14ac:dyDescent="0.15">
      <c r="A444" s="15">
        <v>442</v>
      </c>
      <c r="B444" s="16" t="s">
        <v>639</v>
      </c>
      <c r="C444" s="16" t="s">
        <v>35</v>
      </c>
      <c r="D444" s="17">
        <v>45170</v>
      </c>
      <c r="E444" s="18" t="s">
        <v>377</v>
      </c>
      <c r="F444" s="19">
        <v>148</v>
      </c>
      <c r="G444" s="19">
        <v>147</v>
      </c>
      <c r="H444" s="20">
        <v>43841.85</v>
      </c>
      <c r="I444" s="20">
        <v>35483.730000000003</v>
      </c>
      <c r="J444" s="20">
        <v>0</v>
      </c>
      <c r="K444" s="20">
        <v>79325.58</v>
      </c>
      <c r="L444" s="20">
        <v>416.69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79325.58</v>
      </c>
      <c r="S444" s="20">
        <v>79879.31</v>
      </c>
      <c r="T444" s="20">
        <v>362.79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80242.100000000006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35900.42</v>
      </c>
      <c r="AV444" s="20">
        <v>80242.100000000006</v>
      </c>
      <c r="AW444" s="21">
        <v>75</v>
      </c>
      <c r="AX444" s="21">
        <v>300</v>
      </c>
      <c r="AY444" s="20">
        <v>360029.08</v>
      </c>
      <c r="AZ444" s="20">
        <v>86247.34</v>
      </c>
      <c r="BA444" s="22">
        <v>84.6</v>
      </c>
      <c r="BB444" s="22">
        <v>77.810446884506803</v>
      </c>
      <c r="BC444" s="22">
        <v>9.93</v>
      </c>
      <c r="BD444" s="22"/>
      <c r="BE444" s="18" t="s">
        <v>1580</v>
      </c>
      <c r="BF444" s="15"/>
      <c r="BG444" s="18" t="s">
        <v>580</v>
      </c>
      <c r="BH444" s="18" t="s">
        <v>600</v>
      </c>
      <c r="BI444" s="18" t="s">
        <v>709</v>
      </c>
      <c r="BJ444" s="18" t="s">
        <v>1579</v>
      </c>
      <c r="BK444" s="16" t="s">
        <v>1</v>
      </c>
      <c r="BL444" s="22">
        <v>621206.23223567999</v>
      </c>
      <c r="BM444" s="16" t="s">
        <v>36</v>
      </c>
      <c r="BN444" s="22"/>
      <c r="BO444" s="1">
        <v>38344</v>
      </c>
      <c r="BP444" s="1">
        <v>47484</v>
      </c>
      <c r="BQ444" s="14" t="s">
        <v>1535</v>
      </c>
      <c r="BR444" s="14" t="s">
        <v>1778</v>
      </c>
      <c r="BS444" s="14">
        <v>44232</v>
      </c>
      <c r="BT444" s="14">
        <v>44862</v>
      </c>
      <c r="BU444" s="22">
        <v>14256.32</v>
      </c>
      <c r="BV444" s="22">
        <v>0</v>
      </c>
      <c r="BW444" s="22">
        <v>0</v>
      </c>
    </row>
    <row r="445" spans="1:75" s="2" customFormat="1" ht="18.2" customHeight="1" x14ac:dyDescent="0.15">
      <c r="A445" s="6">
        <v>443</v>
      </c>
      <c r="B445" s="7" t="s">
        <v>639</v>
      </c>
      <c r="C445" s="7" t="s">
        <v>35</v>
      </c>
      <c r="D445" s="8">
        <v>45170</v>
      </c>
      <c r="E445" s="9" t="s">
        <v>279</v>
      </c>
      <c r="F445" s="10">
        <v>144</v>
      </c>
      <c r="G445" s="10">
        <v>143</v>
      </c>
      <c r="H445" s="11">
        <v>45911.18</v>
      </c>
      <c r="I445" s="11">
        <v>36833.760000000002</v>
      </c>
      <c r="J445" s="11">
        <v>0</v>
      </c>
      <c r="K445" s="11">
        <v>82744.94</v>
      </c>
      <c r="L445" s="11">
        <v>441.9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82744.94</v>
      </c>
      <c r="S445" s="11">
        <v>82333.440000000002</v>
      </c>
      <c r="T445" s="11">
        <v>385.65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82719.09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37275.660000000003</v>
      </c>
      <c r="AV445" s="11">
        <v>82719.09</v>
      </c>
      <c r="AW445" s="12">
        <v>74</v>
      </c>
      <c r="AX445" s="12">
        <v>300</v>
      </c>
      <c r="AY445" s="11">
        <v>360029.08</v>
      </c>
      <c r="AZ445" s="11">
        <v>90507.51</v>
      </c>
      <c r="BA445" s="13">
        <v>88</v>
      </c>
      <c r="BB445" s="13">
        <v>80.452491953430197</v>
      </c>
      <c r="BC445" s="13">
        <v>10.08</v>
      </c>
      <c r="BD445" s="13"/>
      <c r="BE445" s="9" t="s">
        <v>1580</v>
      </c>
      <c r="BF445" s="6"/>
      <c r="BG445" s="9" t="s">
        <v>580</v>
      </c>
      <c r="BH445" s="9" t="s">
        <v>600</v>
      </c>
      <c r="BI445" s="9" t="s">
        <v>709</v>
      </c>
      <c r="BJ445" s="9" t="s">
        <v>1579</v>
      </c>
      <c r="BK445" s="7" t="s">
        <v>1</v>
      </c>
      <c r="BL445" s="13">
        <v>647983.56865423999</v>
      </c>
      <c r="BM445" s="7" t="s">
        <v>36</v>
      </c>
      <c r="BN445" s="13"/>
      <c r="BO445" s="14">
        <v>38314</v>
      </c>
      <c r="BP445" s="14">
        <v>47453</v>
      </c>
      <c r="BQ445" s="14" t="s">
        <v>1460</v>
      </c>
      <c r="BR445" s="14" t="s">
        <v>1755</v>
      </c>
      <c r="BS445" s="14">
        <v>44232</v>
      </c>
      <c r="BT445" s="14">
        <v>44862</v>
      </c>
      <c r="BU445" s="13">
        <v>14626.15</v>
      </c>
      <c r="BV445" s="13">
        <v>0</v>
      </c>
      <c r="BW445" s="13">
        <v>0</v>
      </c>
    </row>
    <row r="446" spans="1:75" s="2" customFormat="1" ht="18.2" customHeight="1" x14ac:dyDescent="0.15">
      <c r="A446" s="15">
        <v>444</v>
      </c>
      <c r="B446" s="16" t="s">
        <v>55</v>
      </c>
      <c r="C446" s="16" t="s">
        <v>35</v>
      </c>
      <c r="D446" s="17">
        <v>45170</v>
      </c>
      <c r="E446" s="18" t="s">
        <v>219</v>
      </c>
      <c r="F446" s="19">
        <v>187</v>
      </c>
      <c r="G446" s="19">
        <v>186</v>
      </c>
      <c r="H446" s="20">
        <v>116743.81</v>
      </c>
      <c r="I446" s="20">
        <v>92499.38</v>
      </c>
      <c r="J446" s="20">
        <v>0</v>
      </c>
      <c r="K446" s="20">
        <v>209243.19</v>
      </c>
      <c r="L446" s="20">
        <v>942.32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209243.19</v>
      </c>
      <c r="S446" s="20">
        <v>254178.05</v>
      </c>
      <c r="T446" s="20">
        <v>911.57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255089.62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93441.7</v>
      </c>
      <c r="AV446" s="20">
        <v>255089.62</v>
      </c>
      <c r="AW446" s="21">
        <v>86</v>
      </c>
      <c r="AX446" s="21">
        <v>300</v>
      </c>
      <c r="AY446" s="20">
        <v>859000</v>
      </c>
      <c r="AZ446" s="20">
        <v>214402.95</v>
      </c>
      <c r="BA446" s="22">
        <v>90</v>
      </c>
      <c r="BB446" s="22">
        <v>87.834085771674296</v>
      </c>
      <c r="BC446" s="22">
        <v>9.3699999999999992</v>
      </c>
      <c r="BD446" s="22"/>
      <c r="BE446" s="18" t="s">
        <v>1580</v>
      </c>
      <c r="BF446" s="15"/>
      <c r="BG446" s="18" t="s">
        <v>621</v>
      </c>
      <c r="BH446" s="18" t="s">
        <v>622</v>
      </c>
      <c r="BI446" s="18" t="s">
        <v>855</v>
      </c>
      <c r="BJ446" s="18" t="s">
        <v>1579</v>
      </c>
      <c r="BK446" s="16" t="s">
        <v>1</v>
      </c>
      <c r="BL446" s="22">
        <v>1638603.5082362399</v>
      </c>
      <c r="BM446" s="16" t="s">
        <v>36</v>
      </c>
      <c r="BN446" s="22"/>
      <c r="BO446" s="1">
        <v>38679</v>
      </c>
      <c r="BP446" s="1">
        <v>47788</v>
      </c>
      <c r="BQ446" s="14" t="s">
        <v>1474</v>
      </c>
      <c r="BR446" s="14" t="s">
        <v>1784</v>
      </c>
      <c r="BS446" s="14">
        <v>43502</v>
      </c>
      <c r="BT446" s="14">
        <v>44132</v>
      </c>
      <c r="BU446" s="22">
        <v>76817.27</v>
      </c>
      <c r="BV446" s="22">
        <v>240.73</v>
      </c>
      <c r="BW446" s="22">
        <v>0</v>
      </c>
    </row>
    <row r="447" spans="1:75" s="2" customFormat="1" ht="18.2" customHeight="1" x14ac:dyDescent="0.15">
      <c r="A447" s="6">
        <v>445</v>
      </c>
      <c r="B447" s="7" t="s">
        <v>55</v>
      </c>
      <c r="C447" s="7" t="s">
        <v>35</v>
      </c>
      <c r="D447" s="8">
        <v>45170</v>
      </c>
      <c r="E447" s="9" t="s">
        <v>398</v>
      </c>
      <c r="F447" s="10">
        <v>131</v>
      </c>
      <c r="G447" s="10">
        <v>130</v>
      </c>
      <c r="H447" s="11">
        <v>116743.81</v>
      </c>
      <c r="I447" s="11">
        <v>77116.800000000003</v>
      </c>
      <c r="J447" s="11">
        <v>0</v>
      </c>
      <c r="K447" s="11">
        <v>193860.61</v>
      </c>
      <c r="L447" s="11">
        <v>942.32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193860.61</v>
      </c>
      <c r="S447" s="11">
        <v>164895.76</v>
      </c>
      <c r="T447" s="11">
        <v>911.57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165807.32999999999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0</v>
      </c>
      <c r="AU447" s="11">
        <v>78059.12</v>
      </c>
      <c r="AV447" s="11">
        <v>165807.32999999999</v>
      </c>
      <c r="AW447" s="12">
        <v>86</v>
      </c>
      <c r="AX447" s="12">
        <v>300</v>
      </c>
      <c r="AY447" s="11">
        <v>859000</v>
      </c>
      <c r="AZ447" s="11">
        <v>214402.95</v>
      </c>
      <c r="BA447" s="13">
        <v>90</v>
      </c>
      <c r="BB447" s="13">
        <v>81.376934878927699</v>
      </c>
      <c r="BC447" s="13">
        <v>9.3699999999999992</v>
      </c>
      <c r="BD447" s="13"/>
      <c r="BE447" s="9" t="s">
        <v>1578</v>
      </c>
      <c r="BF447" s="6"/>
      <c r="BG447" s="9" t="s">
        <v>621</v>
      </c>
      <c r="BH447" s="9" t="s">
        <v>622</v>
      </c>
      <c r="BI447" s="9" t="s">
        <v>855</v>
      </c>
      <c r="BJ447" s="9" t="s">
        <v>1579</v>
      </c>
      <c r="BK447" s="7" t="s">
        <v>1</v>
      </c>
      <c r="BL447" s="13">
        <v>1518141.04752856</v>
      </c>
      <c r="BM447" s="7" t="s">
        <v>36</v>
      </c>
      <c r="BN447" s="13"/>
      <c r="BO447" s="14">
        <v>38679</v>
      </c>
      <c r="BP447" s="14">
        <v>47788</v>
      </c>
      <c r="BQ447" s="14" t="s">
        <v>1453</v>
      </c>
      <c r="BR447" s="14" t="s">
        <v>1743</v>
      </c>
      <c r="BS447" s="14">
        <v>44232</v>
      </c>
      <c r="BT447" s="14">
        <v>44862</v>
      </c>
      <c r="BU447" s="13">
        <v>53995.05</v>
      </c>
      <c r="BV447" s="13">
        <v>240.73</v>
      </c>
      <c r="BW447" s="13">
        <v>0</v>
      </c>
    </row>
    <row r="448" spans="1:75" s="2" customFormat="1" ht="18.2" customHeight="1" x14ac:dyDescent="0.15">
      <c r="A448" s="15">
        <v>446</v>
      </c>
      <c r="B448" s="16" t="s">
        <v>55</v>
      </c>
      <c r="C448" s="16" t="s">
        <v>35</v>
      </c>
      <c r="D448" s="17">
        <v>45170</v>
      </c>
      <c r="E448" s="18" t="s">
        <v>1152</v>
      </c>
      <c r="F448" s="19">
        <v>1</v>
      </c>
      <c r="G448" s="19">
        <v>1</v>
      </c>
      <c r="H448" s="20">
        <v>19949.57</v>
      </c>
      <c r="I448" s="20">
        <v>1322.77</v>
      </c>
      <c r="J448" s="20">
        <v>0</v>
      </c>
      <c r="K448" s="20">
        <v>21272.34</v>
      </c>
      <c r="L448" s="20">
        <v>668.88</v>
      </c>
      <c r="M448" s="20">
        <v>0</v>
      </c>
      <c r="N448" s="20">
        <v>658.9</v>
      </c>
      <c r="O448" s="20">
        <v>0</v>
      </c>
      <c r="P448" s="20">
        <v>0</v>
      </c>
      <c r="Q448" s="20">
        <v>0</v>
      </c>
      <c r="R448" s="20">
        <v>20613.439999999999</v>
      </c>
      <c r="S448" s="20">
        <v>272.62</v>
      </c>
      <c r="T448" s="20">
        <v>150.44999999999999</v>
      </c>
      <c r="U448" s="20">
        <v>0</v>
      </c>
      <c r="V448" s="20">
        <v>117.16</v>
      </c>
      <c r="W448" s="20">
        <v>0</v>
      </c>
      <c r="X448" s="20">
        <v>0</v>
      </c>
      <c r="Y448" s="20">
        <v>0</v>
      </c>
      <c r="Z448" s="20">
        <v>305.91000000000003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16.28</v>
      </c>
      <c r="AG448" s="20">
        <v>0</v>
      </c>
      <c r="AH448" s="20">
        <v>0</v>
      </c>
      <c r="AI448" s="20">
        <v>116.77</v>
      </c>
      <c r="AJ448" s="20">
        <v>0</v>
      </c>
      <c r="AK448" s="20">
        <v>0</v>
      </c>
      <c r="AL448" s="20">
        <v>43.33</v>
      </c>
      <c r="AM448" s="20">
        <v>0</v>
      </c>
      <c r="AN448" s="20">
        <v>41.91</v>
      </c>
      <c r="AO448" s="20">
        <v>27.22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1021.5699999999999</v>
      </c>
      <c r="AU448" s="20">
        <v>1332.75</v>
      </c>
      <c r="AV448" s="20">
        <v>305.91000000000003</v>
      </c>
      <c r="AW448" s="21">
        <v>26</v>
      </c>
      <c r="AX448" s="21">
        <v>240</v>
      </c>
      <c r="AY448" s="20">
        <v>390700</v>
      </c>
      <c r="AZ448" s="20">
        <v>90740.28</v>
      </c>
      <c r="BA448" s="22">
        <v>86.3</v>
      </c>
      <c r="BB448" s="22">
        <v>19.604743031429901</v>
      </c>
      <c r="BC448" s="22">
        <v>9.0500000000000007</v>
      </c>
      <c r="BD448" s="22"/>
      <c r="BE448" s="18" t="s">
        <v>1580</v>
      </c>
      <c r="BF448" s="15"/>
      <c r="BG448" s="18" t="s">
        <v>682</v>
      </c>
      <c r="BH448" s="18" t="s">
        <v>832</v>
      </c>
      <c r="BI448" s="18" t="s">
        <v>833</v>
      </c>
      <c r="BJ448" s="18" t="s">
        <v>4</v>
      </c>
      <c r="BK448" s="16" t="s">
        <v>1</v>
      </c>
      <c r="BL448" s="22">
        <v>161425.82753024</v>
      </c>
      <c r="BM448" s="16" t="s">
        <v>36</v>
      </c>
      <c r="BN448" s="22"/>
      <c r="BO448" s="1">
        <v>38686</v>
      </c>
      <c r="BP448" s="1">
        <v>45962</v>
      </c>
      <c r="BQ448" s="14" t="s">
        <v>1534</v>
      </c>
      <c r="BR448" s="14" t="s">
        <v>1761</v>
      </c>
      <c r="BS448" s="14" t="s">
        <v>1728</v>
      </c>
      <c r="BT448" s="14" t="s">
        <v>1728</v>
      </c>
      <c r="BU448" s="22">
        <v>186.02</v>
      </c>
      <c r="BV448" s="22">
        <v>116.83</v>
      </c>
      <c r="BW448" s="22">
        <v>0</v>
      </c>
    </row>
    <row r="449" spans="1:75" s="2" customFormat="1" ht="18.2" customHeight="1" x14ac:dyDescent="0.15">
      <c r="A449" s="6">
        <v>447</v>
      </c>
      <c r="B449" s="7" t="s">
        <v>55</v>
      </c>
      <c r="C449" s="7" t="s">
        <v>35</v>
      </c>
      <c r="D449" s="8">
        <v>45170</v>
      </c>
      <c r="E449" s="9" t="s">
        <v>1153</v>
      </c>
      <c r="F449" s="10">
        <v>0</v>
      </c>
      <c r="G449" s="10">
        <v>0</v>
      </c>
      <c r="H449" s="11">
        <v>75800.59</v>
      </c>
      <c r="I449" s="11">
        <v>0</v>
      </c>
      <c r="J449" s="11">
        <v>0</v>
      </c>
      <c r="K449" s="11">
        <v>75800.59</v>
      </c>
      <c r="L449" s="11">
        <v>606.4</v>
      </c>
      <c r="M449" s="11">
        <v>0</v>
      </c>
      <c r="N449" s="11">
        <v>0</v>
      </c>
      <c r="O449" s="11">
        <v>606.4</v>
      </c>
      <c r="P449" s="11">
        <v>0</v>
      </c>
      <c r="Q449" s="11">
        <v>0</v>
      </c>
      <c r="R449" s="11">
        <v>75194.19</v>
      </c>
      <c r="S449" s="11">
        <v>0</v>
      </c>
      <c r="T449" s="11">
        <v>581.14</v>
      </c>
      <c r="U449" s="11">
        <v>0</v>
      </c>
      <c r="V449" s="11">
        <v>0</v>
      </c>
      <c r="W449" s="11">
        <v>581.14</v>
      </c>
      <c r="X449" s="11">
        <v>0</v>
      </c>
      <c r="Y449" s="11">
        <v>0</v>
      </c>
      <c r="Z449" s="11">
        <v>0</v>
      </c>
      <c r="AA449" s="11">
        <v>133.82</v>
      </c>
      <c r="AB449" s="11">
        <v>0</v>
      </c>
      <c r="AC449" s="11">
        <v>0</v>
      </c>
      <c r="AD449" s="11">
        <v>0</v>
      </c>
      <c r="AE449" s="11">
        <v>0</v>
      </c>
      <c r="AF449" s="11">
        <v>28.43</v>
      </c>
      <c r="AG449" s="11">
        <v>68.16</v>
      </c>
      <c r="AH449" s="11">
        <v>41.77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43.91</v>
      </c>
      <c r="AQ449" s="11">
        <v>0</v>
      </c>
      <c r="AR449" s="11">
        <v>35.130000000000003</v>
      </c>
      <c r="AS449" s="11">
        <v>0</v>
      </c>
      <c r="AT449" s="11">
        <f t="shared" si="6"/>
        <v>1468.5</v>
      </c>
      <c r="AU449" s="11">
        <v>0</v>
      </c>
      <c r="AV449" s="11">
        <v>0</v>
      </c>
      <c r="AW449" s="12">
        <v>87</v>
      </c>
      <c r="AX449" s="12">
        <v>300</v>
      </c>
      <c r="AY449" s="11">
        <v>574000</v>
      </c>
      <c r="AZ449" s="11">
        <v>139230</v>
      </c>
      <c r="BA449" s="13">
        <v>90</v>
      </c>
      <c r="BB449" s="13">
        <v>48.6064576599871</v>
      </c>
      <c r="BC449" s="13">
        <v>9.1999999999999993</v>
      </c>
      <c r="BD449" s="13"/>
      <c r="BE449" s="9" t="s">
        <v>1578</v>
      </c>
      <c r="BF449" s="6"/>
      <c r="BG449" s="9" t="s">
        <v>671</v>
      </c>
      <c r="BH449" s="9" t="s">
        <v>672</v>
      </c>
      <c r="BI449" s="9" t="s">
        <v>856</v>
      </c>
      <c r="BJ449" s="9" t="s">
        <v>3</v>
      </c>
      <c r="BK449" s="7" t="s">
        <v>1</v>
      </c>
      <c r="BL449" s="13">
        <v>588852.92053223995</v>
      </c>
      <c r="BM449" s="7" t="s">
        <v>36</v>
      </c>
      <c r="BN449" s="13"/>
      <c r="BO449" s="14">
        <v>38695</v>
      </c>
      <c r="BP449" s="14">
        <v>47818</v>
      </c>
      <c r="BQ449" s="14" t="s">
        <v>1726</v>
      </c>
      <c r="BR449" s="14" t="s">
        <v>1748</v>
      </c>
      <c r="BS449" s="14" t="s">
        <v>1728</v>
      </c>
      <c r="BT449" s="14" t="s">
        <v>1728</v>
      </c>
      <c r="BU449" s="13">
        <v>0</v>
      </c>
      <c r="BV449" s="13">
        <v>133.82</v>
      </c>
      <c r="BW449" s="13">
        <v>0</v>
      </c>
    </row>
    <row r="450" spans="1:75" s="2" customFormat="1" ht="18.2" customHeight="1" x14ac:dyDescent="0.15">
      <c r="A450" s="15">
        <v>448</v>
      </c>
      <c r="B450" s="16" t="s">
        <v>55</v>
      </c>
      <c r="C450" s="16" t="s">
        <v>35</v>
      </c>
      <c r="D450" s="17">
        <v>45170</v>
      </c>
      <c r="E450" s="18" t="s">
        <v>115</v>
      </c>
      <c r="F450" s="19">
        <v>174</v>
      </c>
      <c r="G450" s="19">
        <v>173</v>
      </c>
      <c r="H450" s="20">
        <v>37525.949999999997</v>
      </c>
      <c r="I450" s="20">
        <v>29716.14</v>
      </c>
      <c r="J450" s="20">
        <v>0</v>
      </c>
      <c r="K450" s="20">
        <v>67242.09</v>
      </c>
      <c r="L450" s="20">
        <v>304.42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67242.09</v>
      </c>
      <c r="S450" s="20">
        <v>70843.63</v>
      </c>
      <c r="T450" s="20">
        <v>276.75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71120.38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30020.560000000001</v>
      </c>
      <c r="AV450" s="20">
        <v>71120.38</v>
      </c>
      <c r="AW450" s="21">
        <v>87</v>
      </c>
      <c r="AX450" s="21">
        <v>300</v>
      </c>
      <c r="AY450" s="20">
        <v>318000</v>
      </c>
      <c r="AZ450" s="20">
        <v>70109.55</v>
      </c>
      <c r="BA450" s="22">
        <v>80</v>
      </c>
      <c r="BB450" s="22">
        <v>76.728023500364799</v>
      </c>
      <c r="BC450" s="22">
        <v>8.85</v>
      </c>
      <c r="BD450" s="22"/>
      <c r="BE450" s="18" t="s">
        <v>1578</v>
      </c>
      <c r="BF450" s="15"/>
      <c r="BG450" s="18" t="s">
        <v>671</v>
      </c>
      <c r="BH450" s="18" t="s">
        <v>672</v>
      </c>
      <c r="BI450" s="18" t="s">
        <v>856</v>
      </c>
      <c r="BJ450" s="18" t="s">
        <v>1579</v>
      </c>
      <c r="BK450" s="16" t="s">
        <v>1</v>
      </c>
      <c r="BL450" s="22">
        <v>526579.26203064003</v>
      </c>
      <c r="BM450" s="16" t="s">
        <v>36</v>
      </c>
      <c r="BN450" s="22"/>
      <c r="BO450" s="1">
        <v>38695</v>
      </c>
      <c r="BP450" s="1">
        <v>47818</v>
      </c>
      <c r="BQ450" s="14" t="s">
        <v>1503</v>
      </c>
      <c r="BR450" s="14" t="s">
        <v>1764</v>
      </c>
      <c r="BS450" s="14">
        <v>43867</v>
      </c>
      <c r="BT450" s="14">
        <v>44497</v>
      </c>
      <c r="BU450" s="22">
        <v>27746.53</v>
      </c>
      <c r="BV450" s="22">
        <v>103.77</v>
      </c>
      <c r="BW450" s="22">
        <v>0</v>
      </c>
    </row>
    <row r="451" spans="1:75" s="2" customFormat="1" ht="18.2" customHeight="1" x14ac:dyDescent="0.15">
      <c r="A451" s="6">
        <v>449</v>
      </c>
      <c r="B451" s="7" t="s">
        <v>55</v>
      </c>
      <c r="C451" s="7" t="s">
        <v>35</v>
      </c>
      <c r="D451" s="8">
        <v>45170</v>
      </c>
      <c r="E451" s="9" t="s">
        <v>420</v>
      </c>
      <c r="F451" s="10">
        <v>119</v>
      </c>
      <c r="G451" s="10">
        <v>118</v>
      </c>
      <c r="H451" s="11">
        <v>39442.82</v>
      </c>
      <c r="I451" s="11">
        <v>24571.14</v>
      </c>
      <c r="J451" s="11">
        <v>0</v>
      </c>
      <c r="K451" s="11">
        <v>64013.96</v>
      </c>
      <c r="L451" s="11">
        <v>315.54000000000002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64013.96</v>
      </c>
      <c r="S451" s="11">
        <v>48962.53</v>
      </c>
      <c r="T451" s="11">
        <v>302.39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49264.92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24886.68</v>
      </c>
      <c r="AV451" s="11">
        <v>49264.92</v>
      </c>
      <c r="AW451" s="12">
        <v>87</v>
      </c>
      <c r="AX451" s="12">
        <v>300</v>
      </c>
      <c r="AY451" s="11">
        <v>316000</v>
      </c>
      <c r="AZ451" s="11">
        <v>72447.63</v>
      </c>
      <c r="BA451" s="13">
        <v>90</v>
      </c>
      <c r="BB451" s="13">
        <v>79.523048580057093</v>
      </c>
      <c r="BC451" s="13">
        <v>9.1999999999999993</v>
      </c>
      <c r="BD451" s="13"/>
      <c r="BE451" s="9" t="s">
        <v>1580</v>
      </c>
      <c r="BF451" s="6"/>
      <c r="BG451" s="9" t="s">
        <v>641</v>
      </c>
      <c r="BH451" s="9" t="s">
        <v>217</v>
      </c>
      <c r="BI451" s="9" t="s">
        <v>643</v>
      </c>
      <c r="BJ451" s="9" t="s">
        <v>1579</v>
      </c>
      <c r="BK451" s="7" t="s">
        <v>1</v>
      </c>
      <c r="BL451" s="13">
        <v>501299.46610015997</v>
      </c>
      <c r="BM451" s="7" t="s">
        <v>36</v>
      </c>
      <c r="BN451" s="13"/>
      <c r="BO451" s="14">
        <v>38699</v>
      </c>
      <c r="BP451" s="14">
        <v>47818</v>
      </c>
      <c r="BQ451" s="14" t="s">
        <v>1697</v>
      </c>
      <c r="BR451" s="14" t="s">
        <v>1779</v>
      </c>
      <c r="BS451" s="14">
        <v>43867</v>
      </c>
      <c r="BT451" s="14">
        <v>44497</v>
      </c>
      <c r="BU451" s="13">
        <v>17764.07</v>
      </c>
      <c r="BV451" s="13">
        <v>89.85</v>
      </c>
      <c r="BW451" s="13">
        <v>0</v>
      </c>
    </row>
    <row r="452" spans="1:75" s="2" customFormat="1" ht="18.2" customHeight="1" x14ac:dyDescent="0.15">
      <c r="A452" s="15">
        <v>450</v>
      </c>
      <c r="B452" s="16" t="s">
        <v>55</v>
      </c>
      <c r="C452" s="16" t="s">
        <v>35</v>
      </c>
      <c r="D452" s="17">
        <v>45170</v>
      </c>
      <c r="E452" s="18" t="s">
        <v>140</v>
      </c>
      <c r="F452" s="19">
        <v>157</v>
      </c>
      <c r="G452" s="19">
        <v>156</v>
      </c>
      <c r="H452" s="20">
        <v>64868.39</v>
      </c>
      <c r="I452" s="20">
        <v>48841.52</v>
      </c>
      <c r="J452" s="20">
        <v>0</v>
      </c>
      <c r="K452" s="20">
        <v>113709.91</v>
      </c>
      <c r="L452" s="20">
        <v>526.23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113709.91</v>
      </c>
      <c r="S452" s="20">
        <v>108885.39</v>
      </c>
      <c r="T452" s="20">
        <v>478.4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109363.79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49367.75</v>
      </c>
      <c r="AV452" s="20">
        <v>109363.79</v>
      </c>
      <c r="AW452" s="21">
        <v>87</v>
      </c>
      <c r="AX452" s="21">
        <v>300</v>
      </c>
      <c r="AY452" s="20">
        <v>559000</v>
      </c>
      <c r="AZ452" s="20">
        <v>121193.66</v>
      </c>
      <c r="BA452" s="22">
        <v>80</v>
      </c>
      <c r="BB452" s="22">
        <v>75.059972609128195</v>
      </c>
      <c r="BC452" s="22">
        <v>8.85</v>
      </c>
      <c r="BD452" s="22"/>
      <c r="BE452" s="18" t="s">
        <v>1578</v>
      </c>
      <c r="BF452" s="15"/>
      <c r="BG452" s="18" t="s">
        <v>641</v>
      </c>
      <c r="BH452" s="18" t="s">
        <v>217</v>
      </c>
      <c r="BI452" s="18" t="s">
        <v>857</v>
      </c>
      <c r="BJ452" s="18" t="s">
        <v>1579</v>
      </c>
      <c r="BK452" s="16" t="s">
        <v>1</v>
      </c>
      <c r="BL452" s="22">
        <v>890473.22136136005</v>
      </c>
      <c r="BM452" s="16" t="s">
        <v>36</v>
      </c>
      <c r="BN452" s="22"/>
      <c r="BO452" s="1">
        <v>38699</v>
      </c>
      <c r="BP452" s="1">
        <v>47818</v>
      </c>
      <c r="BQ452" s="14" t="s">
        <v>1466</v>
      </c>
      <c r="BR452" s="14" t="s">
        <v>1762</v>
      </c>
      <c r="BS452" s="14">
        <v>44232</v>
      </c>
      <c r="BT452" s="14">
        <v>44862</v>
      </c>
      <c r="BU452" s="22">
        <v>43661.19</v>
      </c>
      <c r="BV452" s="22">
        <v>179.37</v>
      </c>
      <c r="BW452" s="22">
        <v>0</v>
      </c>
    </row>
    <row r="453" spans="1:75" s="2" customFormat="1" ht="18.2" customHeight="1" x14ac:dyDescent="0.15">
      <c r="A453" s="6">
        <v>451</v>
      </c>
      <c r="B453" s="7" t="s">
        <v>55</v>
      </c>
      <c r="C453" s="7" t="s">
        <v>35</v>
      </c>
      <c r="D453" s="8">
        <v>45170</v>
      </c>
      <c r="E453" s="9" t="s">
        <v>1154</v>
      </c>
      <c r="F453" s="10">
        <v>0</v>
      </c>
      <c r="G453" s="10">
        <v>0</v>
      </c>
      <c r="H453" s="11">
        <v>33112.83</v>
      </c>
      <c r="I453" s="11">
        <v>0</v>
      </c>
      <c r="J453" s="11">
        <v>0</v>
      </c>
      <c r="K453" s="11">
        <v>33112.83</v>
      </c>
      <c r="L453" s="11">
        <v>275.81</v>
      </c>
      <c r="M453" s="11">
        <v>0</v>
      </c>
      <c r="N453" s="11">
        <v>0</v>
      </c>
      <c r="O453" s="11">
        <v>275.81</v>
      </c>
      <c r="P453" s="11">
        <v>0</v>
      </c>
      <c r="Q453" s="11">
        <v>0</v>
      </c>
      <c r="R453" s="11">
        <v>32837.019999999997</v>
      </c>
      <c r="S453" s="11">
        <v>0</v>
      </c>
      <c r="T453" s="11">
        <v>226</v>
      </c>
      <c r="U453" s="11">
        <v>0</v>
      </c>
      <c r="V453" s="11">
        <v>0</v>
      </c>
      <c r="W453" s="11">
        <v>226</v>
      </c>
      <c r="X453" s="11">
        <v>0</v>
      </c>
      <c r="Y453" s="11">
        <v>0</v>
      </c>
      <c r="Z453" s="11">
        <v>0</v>
      </c>
      <c r="AA453" s="11">
        <v>123.14</v>
      </c>
      <c r="AB453" s="11">
        <v>0</v>
      </c>
      <c r="AC453" s="11">
        <v>0</v>
      </c>
      <c r="AD453" s="11">
        <v>0</v>
      </c>
      <c r="AE453" s="11">
        <v>0</v>
      </c>
      <c r="AF453" s="11">
        <v>13.98</v>
      </c>
      <c r="AG453" s="11">
        <v>32.21</v>
      </c>
      <c r="AH453" s="11">
        <v>19.190000000000001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0.54</v>
      </c>
      <c r="AQ453" s="11">
        <v>0</v>
      </c>
      <c r="AR453" s="11">
        <v>0.68</v>
      </c>
      <c r="AS453" s="11">
        <v>0</v>
      </c>
      <c r="AT453" s="11">
        <f t="shared" si="7"/>
        <v>690.19</v>
      </c>
      <c r="AU453" s="11">
        <v>0</v>
      </c>
      <c r="AV453" s="11">
        <v>0</v>
      </c>
      <c r="AW453" s="12">
        <v>87</v>
      </c>
      <c r="AX453" s="12">
        <v>300</v>
      </c>
      <c r="AY453" s="11">
        <v>433500</v>
      </c>
      <c r="AZ453" s="11">
        <v>63969.45</v>
      </c>
      <c r="BA453" s="13">
        <v>53.56</v>
      </c>
      <c r="BB453" s="13">
        <v>27.493605013017898</v>
      </c>
      <c r="BC453" s="13">
        <v>8.19</v>
      </c>
      <c r="BD453" s="13"/>
      <c r="BE453" s="9" t="s">
        <v>1580</v>
      </c>
      <c r="BF453" s="6"/>
      <c r="BG453" s="9" t="s">
        <v>591</v>
      </c>
      <c r="BH453" s="9" t="s">
        <v>726</v>
      </c>
      <c r="BI453" s="9" t="s">
        <v>858</v>
      </c>
      <c r="BJ453" s="9" t="s">
        <v>3</v>
      </c>
      <c r="BK453" s="7" t="s">
        <v>1</v>
      </c>
      <c r="BL453" s="13">
        <v>257149.85597392</v>
      </c>
      <c r="BM453" s="7" t="s">
        <v>36</v>
      </c>
      <c r="BN453" s="13"/>
      <c r="BO453" s="14">
        <v>38699</v>
      </c>
      <c r="BP453" s="14">
        <v>47818</v>
      </c>
      <c r="BQ453" s="14" t="s">
        <v>1726</v>
      </c>
      <c r="BR453" s="14" t="s">
        <v>1748</v>
      </c>
      <c r="BS453" s="14" t="s">
        <v>1728</v>
      </c>
      <c r="BT453" s="14" t="s">
        <v>1728</v>
      </c>
      <c r="BU453" s="13">
        <v>0</v>
      </c>
      <c r="BV453" s="13">
        <v>123.14</v>
      </c>
      <c r="BW453" s="13">
        <v>0</v>
      </c>
    </row>
    <row r="454" spans="1:75" s="2" customFormat="1" ht="18.2" customHeight="1" x14ac:dyDescent="0.15">
      <c r="A454" s="15">
        <v>452</v>
      </c>
      <c r="B454" s="16" t="s">
        <v>55</v>
      </c>
      <c r="C454" s="16" t="s">
        <v>35</v>
      </c>
      <c r="D454" s="17">
        <v>45170</v>
      </c>
      <c r="E454" s="18" t="s">
        <v>61</v>
      </c>
      <c r="F454" s="19">
        <v>157</v>
      </c>
      <c r="G454" s="19">
        <v>156</v>
      </c>
      <c r="H454" s="20">
        <v>40478.6</v>
      </c>
      <c r="I454" s="20">
        <v>29502.52</v>
      </c>
      <c r="J454" s="20">
        <v>0</v>
      </c>
      <c r="K454" s="20">
        <v>69981.119999999995</v>
      </c>
      <c r="L454" s="20">
        <v>323.8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69981.119999999995</v>
      </c>
      <c r="S454" s="20">
        <v>69867.53</v>
      </c>
      <c r="T454" s="20">
        <v>310.33999999999997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70177.87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29826.32</v>
      </c>
      <c r="AV454" s="20">
        <v>70177.87</v>
      </c>
      <c r="AW454" s="21">
        <v>87</v>
      </c>
      <c r="AX454" s="21">
        <v>300</v>
      </c>
      <c r="AY454" s="20">
        <v>309000</v>
      </c>
      <c r="AZ454" s="20">
        <v>74348.36</v>
      </c>
      <c r="BA454" s="22">
        <v>90</v>
      </c>
      <c r="BB454" s="22">
        <v>84.713379017371693</v>
      </c>
      <c r="BC454" s="22">
        <v>9.1999999999999993</v>
      </c>
      <c r="BD454" s="22"/>
      <c r="BE454" s="18" t="s">
        <v>1580</v>
      </c>
      <c r="BF454" s="15"/>
      <c r="BG454" s="18" t="s">
        <v>597</v>
      </c>
      <c r="BH454" s="18" t="s">
        <v>743</v>
      </c>
      <c r="BI454" s="18" t="s">
        <v>846</v>
      </c>
      <c r="BJ454" s="18" t="s">
        <v>1579</v>
      </c>
      <c r="BK454" s="16" t="s">
        <v>1</v>
      </c>
      <c r="BL454" s="22">
        <v>548028.86890751997</v>
      </c>
      <c r="BM454" s="16" t="s">
        <v>36</v>
      </c>
      <c r="BN454" s="22"/>
      <c r="BO454" s="1">
        <v>38708</v>
      </c>
      <c r="BP454" s="1">
        <v>47818</v>
      </c>
      <c r="BQ454" s="14" t="s">
        <v>1626</v>
      </c>
      <c r="BR454" s="14" t="s">
        <v>1780</v>
      </c>
      <c r="BS454" s="14">
        <v>44232</v>
      </c>
      <c r="BT454" s="14">
        <v>44862</v>
      </c>
      <c r="BU454" s="22">
        <v>23814.97</v>
      </c>
      <c r="BV454" s="22">
        <v>92.21</v>
      </c>
      <c r="BW454" s="22">
        <v>0</v>
      </c>
    </row>
    <row r="455" spans="1:75" s="2" customFormat="1" ht="18.2" customHeight="1" x14ac:dyDescent="0.15">
      <c r="A455" s="6">
        <v>453</v>
      </c>
      <c r="B455" s="7" t="s">
        <v>55</v>
      </c>
      <c r="C455" s="7" t="s">
        <v>35</v>
      </c>
      <c r="D455" s="8">
        <v>45170</v>
      </c>
      <c r="E455" s="9" t="s">
        <v>397</v>
      </c>
      <c r="F455" s="10">
        <v>125</v>
      </c>
      <c r="G455" s="10">
        <v>124</v>
      </c>
      <c r="H455" s="11">
        <v>60714.33</v>
      </c>
      <c r="I455" s="11">
        <v>38131.79</v>
      </c>
      <c r="J455" s="11">
        <v>0</v>
      </c>
      <c r="K455" s="11">
        <v>98846.12</v>
      </c>
      <c r="L455" s="11">
        <v>473.01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98846.12</v>
      </c>
      <c r="S455" s="11">
        <v>77914.789999999994</v>
      </c>
      <c r="T455" s="11">
        <v>459.91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78374.7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38604.800000000003</v>
      </c>
      <c r="AV455" s="11">
        <v>78374.7</v>
      </c>
      <c r="AW455" s="12">
        <v>89</v>
      </c>
      <c r="AX455" s="12">
        <v>300</v>
      </c>
      <c r="AY455" s="11">
        <v>554000</v>
      </c>
      <c r="AZ455" s="11">
        <v>110356.99</v>
      </c>
      <c r="BA455" s="13">
        <v>90</v>
      </c>
      <c r="BB455" s="13">
        <v>80.612481366155393</v>
      </c>
      <c r="BC455" s="13">
        <v>9.09</v>
      </c>
      <c r="BD455" s="13"/>
      <c r="BE455" s="9" t="s">
        <v>1580</v>
      </c>
      <c r="BF455" s="6"/>
      <c r="BG455" s="9" t="s">
        <v>647</v>
      </c>
      <c r="BH455" s="9" t="s">
        <v>732</v>
      </c>
      <c r="BI455" s="9" t="s">
        <v>861</v>
      </c>
      <c r="BJ455" s="9" t="s">
        <v>1579</v>
      </c>
      <c r="BK455" s="7" t="s">
        <v>1</v>
      </c>
      <c r="BL455" s="13">
        <v>774073.45494752005</v>
      </c>
      <c r="BM455" s="7" t="s">
        <v>36</v>
      </c>
      <c r="BN455" s="13"/>
      <c r="BO455" s="14">
        <v>38756</v>
      </c>
      <c r="BP455" s="14">
        <v>47880</v>
      </c>
      <c r="BQ455" s="14" t="s">
        <v>1469</v>
      </c>
      <c r="BR455" s="14" t="s">
        <v>1749</v>
      </c>
      <c r="BS455" s="14">
        <v>44232</v>
      </c>
      <c r="BT455" s="14">
        <v>44862</v>
      </c>
      <c r="BU455" s="13">
        <v>29179.439999999999</v>
      </c>
      <c r="BV455" s="13">
        <v>145.21</v>
      </c>
      <c r="BW455" s="13">
        <v>0</v>
      </c>
    </row>
    <row r="456" spans="1:75" s="2" customFormat="1" ht="18.2" customHeight="1" x14ac:dyDescent="0.15">
      <c r="A456" s="15">
        <v>454</v>
      </c>
      <c r="B456" s="16" t="s">
        <v>55</v>
      </c>
      <c r="C456" s="16" t="s">
        <v>35</v>
      </c>
      <c r="D456" s="17">
        <v>45170</v>
      </c>
      <c r="E456" s="18" t="s">
        <v>1155</v>
      </c>
      <c r="F456" s="19">
        <v>84</v>
      </c>
      <c r="G456" s="19">
        <v>83</v>
      </c>
      <c r="H456" s="20">
        <v>33908.97</v>
      </c>
      <c r="I456" s="20">
        <v>16047.75</v>
      </c>
      <c r="J456" s="20">
        <v>0</v>
      </c>
      <c r="K456" s="20">
        <v>49956.72</v>
      </c>
      <c r="L456" s="20">
        <v>260.07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49956.72</v>
      </c>
      <c r="S456" s="20">
        <v>26952.99</v>
      </c>
      <c r="T456" s="20">
        <v>257.14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27210.13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16307.82</v>
      </c>
      <c r="AV456" s="20">
        <v>27210.13</v>
      </c>
      <c r="AW456" s="21">
        <v>90</v>
      </c>
      <c r="AX456" s="21">
        <v>300</v>
      </c>
      <c r="AY456" s="20">
        <v>260400</v>
      </c>
      <c r="AZ456" s="20">
        <v>61132.19</v>
      </c>
      <c r="BA456" s="22">
        <v>90</v>
      </c>
      <c r="BB456" s="22">
        <v>73.547255545728007</v>
      </c>
      <c r="BC456" s="22">
        <v>9.1</v>
      </c>
      <c r="BD456" s="22"/>
      <c r="BE456" s="18" t="s">
        <v>1580</v>
      </c>
      <c r="BF456" s="15"/>
      <c r="BG456" s="18" t="s">
        <v>682</v>
      </c>
      <c r="BH456" s="18" t="s">
        <v>862</v>
      </c>
      <c r="BI456" s="18" t="s">
        <v>863</v>
      </c>
      <c r="BJ456" s="18" t="s">
        <v>1579</v>
      </c>
      <c r="BK456" s="16" t="s">
        <v>1</v>
      </c>
      <c r="BL456" s="22">
        <v>391215.87016512</v>
      </c>
      <c r="BM456" s="16" t="s">
        <v>36</v>
      </c>
      <c r="BN456" s="22"/>
      <c r="BO456" s="1">
        <v>38790</v>
      </c>
      <c r="BP456" s="1">
        <v>47908</v>
      </c>
      <c r="BQ456" s="14" t="s">
        <v>1475</v>
      </c>
      <c r="BR456" s="14" t="s">
        <v>1769</v>
      </c>
      <c r="BS456" s="14">
        <v>44232</v>
      </c>
      <c r="BT456" s="14">
        <v>44862</v>
      </c>
      <c r="BU456" s="22">
        <v>10846.92</v>
      </c>
      <c r="BV456" s="22">
        <v>80.02</v>
      </c>
      <c r="BW456" s="22">
        <v>0</v>
      </c>
    </row>
    <row r="457" spans="1:75" s="2" customFormat="1" ht="18.2" customHeight="1" x14ac:dyDescent="0.15">
      <c r="A457" s="6">
        <v>455</v>
      </c>
      <c r="B457" s="7" t="s">
        <v>55</v>
      </c>
      <c r="C457" s="7" t="s">
        <v>35</v>
      </c>
      <c r="D457" s="8">
        <v>45170</v>
      </c>
      <c r="E457" s="9" t="s">
        <v>116</v>
      </c>
      <c r="F457" s="10">
        <v>167</v>
      </c>
      <c r="G457" s="10">
        <v>166</v>
      </c>
      <c r="H457" s="11">
        <v>60375.03</v>
      </c>
      <c r="I457" s="11">
        <v>43644.3</v>
      </c>
      <c r="J457" s="11">
        <v>0</v>
      </c>
      <c r="K457" s="11">
        <v>104019.33</v>
      </c>
      <c r="L457" s="11">
        <v>463.1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104019.33</v>
      </c>
      <c r="S457" s="11">
        <v>109233.25</v>
      </c>
      <c r="T457" s="11">
        <v>457.84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109691.09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44107.4</v>
      </c>
      <c r="AV457" s="11">
        <v>109691.09</v>
      </c>
      <c r="AW457" s="12">
        <v>90</v>
      </c>
      <c r="AX457" s="12">
        <v>300</v>
      </c>
      <c r="AY457" s="11">
        <v>475000</v>
      </c>
      <c r="AZ457" s="11">
        <v>108850.89</v>
      </c>
      <c r="BA457" s="13">
        <v>90</v>
      </c>
      <c r="BB457" s="13">
        <v>86.005173683007996</v>
      </c>
      <c r="BC457" s="13">
        <v>9.1</v>
      </c>
      <c r="BD457" s="13"/>
      <c r="BE457" s="9" t="s">
        <v>1580</v>
      </c>
      <c r="BF457" s="6"/>
      <c r="BG457" s="9" t="s">
        <v>585</v>
      </c>
      <c r="BH457" s="9" t="s">
        <v>251</v>
      </c>
      <c r="BI457" s="9" t="s">
        <v>604</v>
      </c>
      <c r="BJ457" s="9" t="s">
        <v>1579</v>
      </c>
      <c r="BK457" s="7" t="s">
        <v>1</v>
      </c>
      <c r="BL457" s="13">
        <v>814585.35908567999</v>
      </c>
      <c r="BM457" s="7" t="s">
        <v>36</v>
      </c>
      <c r="BN457" s="13"/>
      <c r="BO457" s="14">
        <v>38779</v>
      </c>
      <c r="BP457" s="14">
        <v>47908</v>
      </c>
      <c r="BQ457" s="14" t="s">
        <v>1461</v>
      </c>
      <c r="BR457" s="14" t="s">
        <v>1767</v>
      </c>
      <c r="BS457" s="14">
        <v>43867</v>
      </c>
      <c r="BT457" s="14">
        <v>44497</v>
      </c>
      <c r="BU457" s="13">
        <v>32617.56</v>
      </c>
      <c r="BV457" s="13">
        <v>112.1</v>
      </c>
      <c r="BW457" s="13">
        <v>0</v>
      </c>
    </row>
    <row r="458" spans="1:75" s="2" customFormat="1" ht="18.2" customHeight="1" x14ac:dyDescent="0.15">
      <c r="A458" s="15">
        <v>456</v>
      </c>
      <c r="B458" s="16" t="s">
        <v>55</v>
      </c>
      <c r="C458" s="16" t="s">
        <v>35</v>
      </c>
      <c r="D458" s="17">
        <v>45170</v>
      </c>
      <c r="E458" s="18" t="s">
        <v>422</v>
      </c>
      <c r="F458" s="19">
        <v>144</v>
      </c>
      <c r="G458" s="19">
        <v>143</v>
      </c>
      <c r="H458" s="20">
        <v>54384.09</v>
      </c>
      <c r="I458" s="20">
        <v>36475.29</v>
      </c>
      <c r="J458" s="20">
        <v>0</v>
      </c>
      <c r="K458" s="20">
        <v>90859.38</v>
      </c>
      <c r="L458" s="20">
        <v>417.16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90859.38</v>
      </c>
      <c r="S458" s="20">
        <v>82982.78</v>
      </c>
      <c r="T458" s="20">
        <v>412.41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83395.19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36892.449999999997</v>
      </c>
      <c r="AV458" s="20">
        <v>83395.19</v>
      </c>
      <c r="AW458" s="21">
        <v>90</v>
      </c>
      <c r="AX458" s="21">
        <v>300</v>
      </c>
      <c r="AY458" s="20">
        <v>401000</v>
      </c>
      <c r="AZ458" s="20">
        <v>98051.15</v>
      </c>
      <c r="BA458" s="22">
        <v>90</v>
      </c>
      <c r="BB458" s="22">
        <v>83.398758709102395</v>
      </c>
      <c r="BC458" s="22">
        <v>9.1</v>
      </c>
      <c r="BD458" s="22"/>
      <c r="BE458" s="18" t="s">
        <v>1578</v>
      </c>
      <c r="BF458" s="15"/>
      <c r="BG458" s="18" t="s">
        <v>659</v>
      </c>
      <c r="BH458" s="18" t="s">
        <v>864</v>
      </c>
      <c r="BI458" s="18" t="s">
        <v>865</v>
      </c>
      <c r="BJ458" s="18" t="s">
        <v>1579</v>
      </c>
      <c r="BK458" s="16" t="s">
        <v>1</v>
      </c>
      <c r="BL458" s="22">
        <v>711528.52728048002</v>
      </c>
      <c r="BM458" s="16" t="s">
        <v>36</v>
      </c>
      <c r="BN458" s="22"/>
      <c r="BO458" s="1">
        <v>38785</v>
      </c>
      <c r="BP458" s="1">
        <v>47908</v>
      </c>
      <c r="BQ458" s="14" t="s">
        <v>1502</v>
      </c>
      <c r="BR458" s="14" t="s">
        <v>1725</v>
      </c>
      <c r="BS458" s="14">
        <v>44232</v>
      </c>
      <c r="BT458" s="14">
        <v>44862</v>
      </c>
      <c r="BU458" s="22">
        <v>29886.41</v>
      </c>
      <c r="BV458" s="22">
        <v>128.34</v>
      </c>
      <c r="BW458" s="22">
        <v>0</v>
      </c>
    </row>
    <row r="459" spans="1:75" s="2" customFormat="1" ht="18.2" customHeight="1" x14ac:dyDescent="0.15">
      <c r="A459" s="6">
        <v>457</v>
      </c>
      <c r="B459" s="7" t="s">
        <v>55</v>
      </c>
      <c r="C459" s="7" t="s">
        <v>35</v>
      </c>
      <c r="D459" s="8">
        <v>45170</v>
      </c>
      <c r="E459" s="9" t="s">
        <v>1156</v>
      </c>
      <c r="F459" s="10">
        <v>0</v>
      </c>
      <c r="G459" s="10">
        <v>0</v>
      </c>
      <c r="H459" s="11">
        <v>25132.75</v>
      </c>
      <c r="I459" s="11">
        <v>0</v>
      </c>
      <c r="J459" s="11">
        <v>0</v>
      </c>
      <c r="K459" s="11">
        <v>25132.75</v>
      </c>
      <c r="L459" s="11">
        <v>192.8</v>
      </c>
      <c r="M459" s="11">
        <v>0</v>
      </c>
      <c r="N459" s="11">
        <v>0</v>
      </c>
      <c r="O459" s="11">
        <v>189.03</v>
      </c>
      <c r="P459" s="11">
        <v>0</v>
      </c>
      <c r="Q459" s="11">
        <v>0</v>
      </c>
      <c r="R459" s="11">
        <v>24943.72</v>
      </c>
      <c r="S459" s="11">
        <v>0</v>
      </c>
      <c r="T459" s="11">
        <v>190.59</v>
      </c>
      <c r="U459" s="11">
        <v>0</v>
      </c>
      <c r="V459" s="11">
        <v>0</v>
      </c>
      <c r="W459" s="11">
        <v>190.59</v>
      </c>
      <c r="X459" s="11">
        <v>0</v>
      </c>
      <c r="Y459" s="11">
        <v>0</v>
      </c>
      <c r="Z459" s="11">
        <v>0</v>
      </c>
      <c r="AA459" s="11">
        <v>59.32</v>
      </c>
      <c r="AB459" s="11">
        <v>0</v>
      </c>
      <c r="AC459" s="11">
        <v>0</v>
      </c>
      <c r="AD459" s="11">
        <v>0</v>
      </c>
      <c r="AE459" s="11">
        <v>0</v>
      </c>
      <c r="AF459" s="11">
        <v>-2.54</v>
      </c>
      <c r="AG459" s="11">
        <v>22.82</v>
      </c>
      <c r="AH459" s="11">
        <v>13.59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0.33</v>
      </c>
      <c r="AS459" s="11">
        <v>0</v>
      </c>
      <c r="AT459" s="11">
        <f t="shared" si="7"/>
        <v>472.48</v>
      </c>
      <c r="AU459" s="11">
        <v>3.77</v>
      </c>
      <c r="AV459" s="11">
        <v>0</v>
      </c>
      <c r="AW459" s="12">
        <v>90</v>
      </c>
      <c r="AX459" s="12">
        <v>300</v>
      </c>
      <c r="AY459" s="11">
        <v>189700</v>
      </c>
      <c r="AZ459" s="11">
        <v>45314.59</v>
      </c>
      <c r="BA459" s="13">
        <v>90</v>
      </c>
      <c r="BB459" s="13">
        <v>49.541103648957197</v>
      </c>
      <c r="BC459" s="13">
        <v>9.1</v>
      </c>
      <c r="BD459" s="13"/>
      <c r="BE459" s="9" t="s">
        <v>1580</v>
      </c>
      <c r="BF459" s="6"/>
      <c r="BG459" s="9" t="s">
        <v>814</v>
      </c>
      <c r="BH459" s="9" t="s">
        <v>815</v>
      </c>
      <c r="BI459" s="9" t="s">
        <v>866</v>
      </c>
      <c r="BJ459" s="9" t="s">
        <v>3</v>
      </c>
      <c r="BK459" s="7" t="s">
        <v>1</v>
      </c>
      <c r="BL459" s="13">
        <v>195336.66591712</v>
      </c>
      <c r="BM459" s="7" t="s">
        <v>36</v>
      </c>
      <c r="BN459" s="13"/>
      <c r="BO459" s="14">
        <v>38796</v>
      </c>
      <c r="BP459" s="14">
        <v>47908</v>
      </c>
      <c r="BQ459" s="14" t="s">
        <v>1726</v>
      </c>
      <c r="BR459" s="14" t="s">
        <v>1748</v>
      </c>
      <c r="BS459" s="14" t="s">
        <v>1728</v>
      </c>
      <c r="BT459" s="14" t="s">
        <v>1728</v>
      </c>
      <c r="BU459" s="13">
        <v>0</v>
      </c>
      <c r="BV459" s="13">
        <v>59.32</v>
      </c>
      <c r="BW459" s="13">
        <v>0</v>
      </c>
    </row>
    <row r="460" spans="1:75" s="2" customFormat="1" ht="18.2" customHeight="1" x14ac:dyDescent="0.15">
      <c r="A460" s="15">
        <v>458</v>
      </c>
      <c r="B460" s="16" t="s">
        <v>55</v>
      </c>
      <c r="C460" s="16" t="s">
        <v>35</v>
      </c>
      <c r="D460" s="17">
        <v>45170</v>
      </c>
      <c r="E460" s="18" t="s">
        <v>1157</v>
      </c>
      <c r="F460" s="19">
        <v>26</v>
      </c>
      <c r="G460" s="19">
        <v>25</v>
      </c>
      <c r="H460" s="20">
        <v>20967.22</v>
      </c>
      <c r="I460" s="20">
        <v>11894.47</v>
      </c>
      <c r="J460" s="20">
        <v>0</v>
      </c>
      <c r="K460" s="20">
        <v>32861.69</v>
      </c>
      <c r="L460" s="20">
        <v>504.8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32861.69</v>
      </c>
      <c r="S460" s="20">
        <v>5282.69</v>
      </c>
      <c r="T460" s="20">
        <v>155.86000000000001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5438.55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11">
        <f t="shared" si="7"/>
        <v>0</v>
      </c>
      <c r="AU460" s="20">
        <v>12399.27</v>
      </c>
      <c r="AV460" s="20">
        <v>5438.55</v>
      </c>
      <c r="AW460" s="21">
        <v>90</v>
      </c>
      <c r="AX460" s="21">
        <v>300</v>
      </c>
      <c r="AY460" s="20">
        <v>356500</v>
      </c>
      <c r="AZ460" s="20">
        <v>79241.72</v>
      </c>
      <c r="BA460" s="22">
        <v>81.81</v>
      </c>
      <c r="BB460" s="22">
        <v>33.926760535990397</v>
      </c>
      <c r="BC460" s="22">
        <v>8.92</v>
      </c>
      <c r="BD460" s="22"/>
      <c r="BE460" s="18" t="s">
        <v>1578</v>
      </c>
      <c r="BF460" s="15"/>
      <c r="BG460" s="18" t="s">
        <v>621</v>
      </c>
      <c r="BH460" s="18" t="s">
        <v>622</v>
      </c>
      <c r="BI460" s="18" t="s">
        <v>867</v>
      </c>
      <c r="BJ460" s="18" t="s">
        <v>1579</v>
      </c>
      <c r="BK460" s="16" t="s">
        <v>1</v>
      </c>
      <c r="BL460" s="22">
        <v>257343.04911224</v>
      </c>
      <c r="BM460" s="16" t="s">
        <v>36</v>
      </c>
      <c r="BN460" s="22"/>
      <c r="BO460" s="1">
        <v>38796</v>
      </c>
      <c r="BP460" s="1">
        <v>47908</v>
      </c>
      <c r="BQ460" s="14" t="s">
        <v>1482</v>
      </c>
      <c r="BR460" s="14" t="s">
        <v>1759</v>
      </c>
      <c r="BS460" s="14" t="s">
        <v>1728</v>
      </c>
      <c r="BT460" s="14" t="s">
        <v>1728</v>
      </c>
      <c r="BU460" s="22">
        <v>4783.3100000000004</v>
      </c>
      <c r="BV460" s="22">
        <v>113.5</v>
      </c>
      <c r="BW460" s="22">
        <v>0</v>
      </c>
    </row>
    <row r="461" spans="1:75" s="2" customFormat="1" ht="18.2" customHeight="1" x14ac:dyDescent="0.15">
      <c r="A461" s="6">
        <v>459</v>
      </c>
      <c r="B461" s="7" t="s">
        <v>55</v>
      </c>
      <c r="C461" s="7" t="s">
        <v>35</v>
      </c>
      <c r="D461" s="8">
        <v>45170</v>
      </c>
      <c r="E461" s="9" t="s">
        <v>370</v>
      </c>
      <c r="F461" s="10">
        <v>130</v>
      </c>
      <c r="G461" s="10">
        <v>129</v>
      </c>
      <c r="H461" s="11">
        <v>55761.26</v>
      </c>
      <c r="I461" s="11">
        <v>35277.480000000003</v>
      </c>
      <c r="J461" s="11">
        <v>0</v>
      </c>
      <c r="K461" s="11">
        <v>91038.74</v>
      </c>
      <c r="L461" s="11">
        <v>427.7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91038.74</v>
      </c>
      <c r="S461" s="11">
        <v>75295.320000000007</v>
      </c>
      <c r="T461" s="11">
        <v>422.86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75718.179999999993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35705.18</v>
      </c>
      <c r="AV461" s="11">
        <v>75718.179999999993</v>
      </c>
      <c r="AW461" s="12">
        <v>90</v>
      </c>
      <c r="AX461" s="12">
        <v>300</v>
      </c>
      <c r="AY461" s="11">
        <v>424500</v>
      </c>
      <c r="AZ461" s="11">
        <v>100532.3</v>
      </c>
      <c r="BA461" s="13">
        <v>87.16</v>
      </c>
      <c r="BB461" s="13">
        <v>78.929225516575301</v>
      </c>
      <c r="BC461" s="13">
        <v>9.1</v>
      </c>
      <c r="BD461" s="13"/>
      <c r="BE461" s="9" t="s">
        <v>1578</v>
      </c>
      <c r="BF461" s="6"/>
      <c r="BG461" s="9" t="s">
        <v>621</v>
      </c>
      <c r="BH461" s="9" t="s">
        <v>622</v>
      </c>
      <c r="BI461" s="9" t="s">
        <v>624</v>
      </c>
      <c r="BJ461" s="9" t="s">
        <v>1579</v>
      </c>
      <c r="BK461" s="7" t="s">
        <v>1</v>
      </c>
      <c r="BL461" s="13">
        <v>712933.11265904002</v>
      </c>
      <c r="BM461" s="7" t="s">
        <v>36</v>
      </c>
      <c r="BN461" s="13"/>
      <c r="BO461" s="14">
        <v>38793</v>
      </c>
      <c r="BP461" s="14">
        <v>47908</v>
      </c>
      <c r="BQ461" s="14" t="s">
        <v>1457</v>
      </c>
      <c r="BR461" s="14" t="s">
        <v>1746</v>
      </c>
      <c r="BS461" s="14">
        <v>43867</v>
      </c>
      <c r="BT461" s="14">
        <v>44497</v>
      </c>
      <c r="BU461" s="13">
        <v>27769.85</v>
      </c>
      <c r="BV461" s="13">
        <v>131.59</v>
      </c>
      <c r="BW461" s="13">
        <v>0</v>
      </c>
    </row>
    <row r="462" spans="1:75" s="2" customFormat="1" ht="18.2" customHeight="1" x14ac:dyDescent="0.15">
      <c r="A462" s="15">
        <v>460</v>
      </c>
      <c r="B462" s="16" t="s">
        <v>55</v>
      </c>
      <c r="C462" s="16" t="s">
        <v>35</v>
      </c>
      <c r="D462" s="17">
        <v>45170</v>
      </c>
      <c r="E462" s="18" t="s">
        <v>387</v>
      </c>
      <c r="F462" s="19">
        <v>124</v>
      </c>
      <c r="G462" s="19">
        <v>123</v>
      </c>
      <c r="H462" s="20">
        <v>54860.23</v>
      </c>
      <c r="I462" s="20">
        <v>33744.050000000003</v>
      </c>
      <c r="J462" s="20">
        <v>0</v>
      </c>
      <c r="K462" s="20">
        <v>88604.28</v>
      </c>
      <c r="L462" s="20">
        <v>420.8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88604.28</v>
      </c>
      <c r="S462" s="20">
        <v>70021.63</v>
      </c>
      <c r="T462" s="20">
        <v>416.02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70437.649999999994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11">
        <f t="shared" si="7"/>
        <v>0</v>
      </c>
      <c r="AU462" s="20">
        <v>34164.85</v>
      </c>
      <c r="AV462" s="20">
        <v>70437.649999999994</v>
      </c>
      <c r="AW462" s="21">
        <v>90</v>
      </c>
      <c r="AX462" s="21">
        <v>300</v>
      </c>
      <c r="AY462" s="20">
        <v>424500</v>
      </c>
      <c r="AZ462" s="20">
        <v>98908.23</v>
      </c>
      <c r="BA462" s="22">
        <v>85.75</v>
      </c>
      <c r="BB462" s="22">
        <v>76.8168332402673</v>
      </c>
      <c r="BC462" s="22">
        <v>9.1</v>
      </c>
      <c r="BD462" s="22"/>
      <c r="BE462" s="18" t="s">
        <v>1578</v>
      </c>
      <c r="BF462" s="15"/>
      <c r="BG462" s="18" t="s">
        <v>621</v>
      </c>
      <c r="BH462" s="18" t="s">
        <v>622</v>
      </c>
      <c r="BI462" s="18" t="s">
        <v>624</v>
      </c>
      <c r="BJ462" s="18" t="s">
        <v>1579</v>
      </c>
      <c r="BK462" s="16" t="s">
        <v>1</v>
      </c>
      <c r="BL462" s="22">
        <v>693868.62269087997</v>
      </c>
      <c r="BM462" s="16" t="s">
        <v>36</v>
      </c>
      <c r="BN462" s="22"/>
      <c r="BO462" s="1">
        <v>38798</v>
      </c>
      <c r="BP462" s="1">
        <v>47908</v>
      </c>
      <c r="BQ462" s="14" t="s">
        <v>1457</v>
      </c>
      <c r="BR462" s="14" t="s">
        <v>1746</v>
      </c>
      <c r="BS462" s="14">
        <v>43867</v>
      </c>
      <c r="BT462" s="14">
        <v>44497</v>
      </c>
      <c r="BU462" s="22">
        <v>25902.77</v>
      </c>
      <c r="BV462" s="22">
        <v>129.47</v>
      </c>
      <c r="BW462" s="22">
        <v>0</v>
      </c>
    </row>
    <row r="463" spans="1:75" s="2" customFormat="1" ht="18.2" customHeight="1" x14ac:dyDescent="0.15">
      <c r="A463" s="6">
        <v>461</v>
      </c>
      <c r="B463" s="7" t="s">
        <v>55</v>
      </c>
      <c r="C463" s="7" t="s">
        <v>35</v>
      </c>
      <c r="D463" s="8">
        <v>45170</v>
      </c>
      <c r="E463" s="9" t="s">
        <v>117</v>
      </c>
      <c r="F463" s="10">
        <v>158</v>
      </c>
      <c r="G463" s="10">
        <v>157</v>
      </c>
      <c r="H463" s="11">
        <v>23710.99</v>
      </c>
      <c r="I463" s="11">
        <v>17279.61</v>
      </c>
      <c r="J463" s="11">
        <v>0</v>
      </c>
      <c r="K463" s="11">
        <v>40990.6</v>
      </c>
      <c r="L463" s="11">
        <v>184.56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40990.6</v>
      </c>
      <c r="S463" s="11">
        <v>39197.47</v>
      </c>
      <c r="T463" s="11">
        <v>172.89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39370.36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17464.169999999998</v>
      </c>
      <c r="AV463" s="11">
        <v>39370.36</v>
      </c>
      <c r="AW463" s="12">
        <v>90</v>
      </c>
      <c r="AX463" s="12">
        <v>300</v>
      </c>
      <c r="AY463" s="11">
        <v>200000</v>
      </c>
      <c r="AZ463" s="11">
        <v>43477.25</v>
      </c>
      <c r="BA463" s="13">
        <v>80</v>
      </c>
      <c r="BB463" s="13">
        <v>75.424457618639593</v>
      </c>
      <c r="BC463" s="13">
        <v>8.75</v>
      </c>
      <c r="BD463" s="13"/>
      <c r="BE463" s="9" t="s">
        <v>1580</v>
      </c>
      <c r="BF463" s="6"/>
      <c r="BG463" s="9" t="s">
        <v>671</v>
      </c>
      <c r="BH463" s="9" t="s">
        <v>672</v>
      </c>
      <c r="BI463" s="9" t="s">
        <v>868</v>
      </c>
      <c r="BJ463" s="9" t="s">
        <v>1579</v>
      </c>
      <c r="BK463" s="7" t="s">
        <v>1</v>
      </c>
      <c r="BL463" s="13">
        <v>321001.32369759999</v>
      </c>
      <c r="BM463" s="7" t="s">
        <v>36</v>
      </c>
      <c r="BN463" s="13"/>
      <c r="BO463" s="14">
        <v>38800</v>
      </c>
      <c r="BP463" s="14">
        <v>47908</v>
      </c>
      <c r="BQ463" s="14" t="s">
        <v>1483</v>
      </c>
      <c r="BR463" s="14" t="s">
        <v>1777</v>
      </c>
      <c r="BS463" s="14">
        <v>44232</v>
      </c>
      <c r="BT463" s="14">
        <v>44862</v>
      </c>
      <c r="BU463" s="13">
        <v>12537.27</v>
      </c>
      <c r="BV463" s="13">
        <v>45.42</v>
      </c>
      <c r="BW463" s="13">
        <v>0</v>
      </c>
    </row>
    <row r="464" spans="1:75" s="2" customFormat="1" ht="18.2" customHeight="1" x14ac:dyDescent="0.15">
      <c r="A464" s="15">
        <v>462</v>
      </c>
      <c r="B464" s="16" t="s">
        <v>639</v>
      </c>
      <c r="C464" s="16" t="s">
        <v>35</v>
      </c>
      <c r="D464" s="17">
        <v>45170</v>
      </c>
      <c r="E464" s="18" t="s">
        <v>280</v>
      </c>
      <c r="F464" s="19">
        <v>142</v>
      </c>
      <c r="G464" s="19">
        <v>141</v>
      </c>
      <c r="H464" s="20">
        <v>49089.49</v>
      </c>
      <c r="I464" s="20">
        <v>34894.97</v>
      </c>
      <c r="J464" s="20">
        <v>0</v>
      </c>
      <c r="K464" s="20">
        <v>83984.46</v>
      </c>
      <c r="L464" s="20">
        <v>427.95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83984.46</v>
      </c>
      <c r="S464" s="20">
        <v>86228.19</v>
      </c>
      <c r="T464" s="20">
        <v>425.03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86653.22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11">
        <f t="shared" si="7"/>
        <v>0</v>
      </c>
      <c r="AU464" s="20">
        <v>35322.92</v>
      </c>
      <c r="AV464" s="20">
        <v>86653.22</v>
      </c>
      <c r="AW464" s="21">
        <v>79</v>
      </c>
      <c r="AX464" s="21">
        <v>300</v>
      </c>
      <c r="AY464" s="20">
        <v>360000</v>
      </c>
      <c r="AZ464" s="20">
        <v>91097.99</v>
      </c>
      <c r="BA464" s="22">
        <v>90</v>
      </c>
      <c r="BB464" s="22">
        <v>82.972208278140897</v>
      </c>
      <c r="BC464" s="22">
        <v>10.39</v>
      </c>
      <c r="BD464" s="22"/>
      <c r="BE464" s="18" t="s">
        <v>1580</v>
      </c>
      <c r="BF464" s="15"/>
      <c r="BG464" s="18" t="s">
        <v>580</v>
      </c>
      <c r="BH464" s="18" t="s">
        <v>600</v>
      </c>
      <c r="BI464" s="18" t="s">
        <v>869</v>
      </c>
      <c r="BJ464" s="18" t="s">
        <v>1579</v>
      </c>
      <c r="BK464" s="16" t="s">
        <v>1</v>
      </c>
      <c r="BL464" s="22">
        <v>657690.36876816</v>
      </c>
      <c r="BM464" s="16" t="s">
        <v>36</v>
      </c>
      <c r="BN464" s="22"/>
      <c r="BO464" s="1">
        <v>38443</v>
      </c>
      <c r="BP464" s="1">
        <v>47604</v>
      </c>
      <c r="BQ464" s="14" t="s">
        <v>1866</v>
      </c>
      <c r="BR464" s="14" t="s">
        <v>1867</v>
      </c>
      <c r="BS464" s="14">
        <v>44232</v>
      </c>
      <c r="BT464" s="14">
        <v>44862</v>
      </c>
      <c r="BU464" s="22">
        <v>14663.22</v>
      </c>
      <c r="BV464" s="22">
        <v>0</v>
      </c>
      <c r="BW464" s="22">
        <v>0</v>
      </c>
    </row>
    <row r="465" spans="1:75" s="2" customFormat="1" ht="18.2" customHeight="1" x14ac:dyDescent="0.15">
      <c r="A465" s="6">
        <v>463</v>
      </c>
      <c r="B465" s="7" t="s">
        <v>639</v>
      </c>
      <c r="C465" s="7" t="s">
        <v>35</v>
      </c>
      <c r="D465" s="8">
        <v>45170</v>
      </c>
      <c r="E465" s="9" t="s">
        <v>1158</v>
      </c>
      <c r="F465" s="10">
        <v>0</v>
      </c>
      <c r="G465" s="10">
        <v>0</v>
      </c>
      <c r="H465" s="11">
        <v>42727.23</v>
      </c>
      <c r="I465" s="11">
        <v>0</v>
      </c>
      <c r="J465" s="11">
        <v>0</v>
      </c>
      <c r="K465" s="11">
        <v>42727.23</v>
      </c>
      <c r="L465" s="11">
        <v>397.28</v>
      </c>
      <c r="M465" s="11">
        <v>0</v>
      </c>
      <c r="N465" s="11">
        <v>0</v>
      </c>
      <c r="O465" s="11">
        <v>397.28</v>
      </c>
      <c r="P465" s="11">
        <v>0</v>
      </c>
      <c r="Q465" s="11">
        <v>0</v>
      </c>
      <c r="R465" s="11">
        <v>42329.95</v>
      </c>
      <c r="S465" s="11">
        <v>0</v>
      </c>
      <c r="T465" s="11">
        <v>357.84</v>
      </c>
      <c r="U465" s="11">
        <v>0</v>
      </c>
      <c r="V465" s="11">
        <v>0</v>
      </c>
      <c r="W465" s="11">
        <v>357.84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-13.16</v>
      </c>
      <c r="AG465" s="11">
        <v>40.340000000000003</v>
      </c>
      <c r="AH465" s="11">
        <v>51.83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4.76</v>
      </c>
      <c r="AQ465" s="11">
        <v>0</v>
      </c>
      <c r="AR465" s="11">
        <v>1.2</v>
      </c>
      <c r="AS465" s="11">
        <v>0</v>
      </c>
      <c r="AT465" s="11">
        <f t="shared" si="7"/>
        <v>837.68999999999994</v>
      </c>
      <c r="AU465" s="11">
        <v>0</v>
      </c>
      <c r="AV465" s="11">
        <v>0</v>
      </c>
      <c r="AW465" s="12">
        <v>76</v>
      </c>
      <c r="AX465" s="12">
        <v>300</v>
      </c>
      <c r="AY465" s="11">
        <v>325000</v>
      </c>
      <c r="AZ465" s="11">
        <v>82777.929999999993</v>
      </c>
      <c r="BA465" s="13">
        <v>90</v>
      </c>
      <c r="BB465" s="13">
        <v>46.023082481042998</v>
      </c>
      <c r="BC465" s="13">
        <v>10.050000000000001</v>
      </c>
      <c r="BD465" s="13"/>
      <c r="BE465" s="9" t="s">
        <v>1578</v>
      </c>
      <c r="BF465" s="6"/>
      <c r="BG465" s="9" t="s">
        <v>591</v>
      </c>
      <c r="BH465" s="9" t="s">
        <v>592</v>
      </c>
      <c r="BI465" s="9" t="s">
        <v>712</v>
      </c>
      <c r="BJ465" s="9" t="s">
        <v>3</v>
      </c>
      <c r="BK465" s="7" t="s">
        <v>1</v>
      </c>
      <c r="BL465" s="13">
        <v>331489.90212520002</v>
      </c>
      <c r="BM465" s="7" t="s">
        <v>36</v>
      </c>
      <c r="BN465" s="13"/>
      <c r="BO465" s="14">
        <v>38380</v>
      </c>
      <c r="BP465" s="14">
        <v>47515</v>
      </c>
      <c r="BQ465" s="14" t="s">
        <v>1726</v>
      </c>
      <c r="BR465" s="14" t="s">
        <v>1748</v>
      </c>
      <c r="BS465" s="14" t="s">
        <v>1728</v>
      </c>
      <c r="BT465" s="14" t="s">
        <v>1728</v>
      </c>
      <c r="BU465" s="13">
        <v>0</v>
      </c>
      <c r="BV465" s="13">
        <v>0</v>
      </c>
      <c r="BW465" s="13">
        <v>0</v>
      </c>
    </row>
    <row r="466" spans="1:75" s="2" customFormat="1" ht="18.2" customHeight="1" x14ac:dyDescent="0.15">
      <c r="A466" s="15">
        <v>464</v>
      </c>
      <c r="B466" s="16" t="s">
        <v>38</v>
      </c>
      <c r="C466" s="16" t="s">
        <v>35</v>
      </c>
      <c r="D466" s="17">
        <v>45170</v>
      </c>
      <c r="E466" s="18" t="s">
        <v>323</v>
      </c>
      <c r="F466" s="19">
        <v>177</v>
      </c>
      <c r="G466" s="19">
        <v>176</v>
      </c>
      <c r="H466" s="20">
        <v>70782.83</v>
      </c>
      <c r="I466" s="20">
        <v>70386.350000000006</v>
      </c>
      <c r="J466" s="20">
        <v>0</v>
      </c>
      <c r="K466" s="20">
        <v>141169.18</v>
      </c>
      <c r="L466" s="20">
        <v>792.22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141169.18</v>
      </c>
      <c r="S466" s="20">
        <v>181425.54</v>
      </c>
      <c r="T466" s="20">
        <v>631.15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182056.69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71178.570000000007</v>
      </c>
      <c r="AV466" s="20">
        <v>182056.69</v>
      </c>
      <c r="AW466" s="21">
        <v>65</v>
      </c>
      <c r="AX466" s="21">
        <v>300</v>
      </c>
      <c r="AY466" s="20">
        <v>558315.61</v>
      </c>
      <c r="AZ466" s="20">
        <v>148500</v>
      </c>
      <c r="BA466" s="22">
        <v>90</v>
      </c>
      <c r="BB466" s="22">
        <v>85.557078787878794</v>
      </c>
      <c r="BC466" s="22">
        <v>10.7</v>
      </c>
      <c r="BD466" s="22"/>
      <c r="BE466" s="18" t="s">
        <v>1580</v>
      </c>
      <c r="BF466" s="15"/>
      <c r="BG466" s="18" t="s">
        <v>570</v>
      </c>
      <c r="BH466" s="18" t="s">
        <v>588</v>
      </c>
      <c r="BI466" s="18" t="s">
        <v>589</v>
      </c>
      <c r="BJ466" s="18" t="s">
        <v>1579</v>
      </c>
      <c r="BK466" s="16" t="s">
        <v>1</v>
      </c>
      <c r="BL466" s="22">
        <v>1105509.40082128</v>
      </c>
      <c r="BM466" s="16" t="s">
        <v>36</v>
      </c>
      <c r="BN466" s="22"/>
      <c r="BO466" s="1">
        <v>38037</v>
      </c>
      <c r="BP466" s="1">
        <v>47162</v>
      </c>
      <c r="BQ466" s="14" t="s">
        <v>1454</v>
      </c>
      <c r="BR466" s="14" t="s">
        <v>1763</v>
      </c>
      <c r="BS466" s="14">
        <v>44232</v>
      </c>
      <c r="BT466" s="14">
        <v>44862</v>
      </c>
      <c r="BU466" s="22">
        <v>64225.51</v>
      </c>
      <c r="BV466" s="22">
        <v>98.39</v>
      </c>
      <c r="BW466" s="22">
        <v>0</v>
      </c>
    </row>
    <row r="467" spans="1:75" s="2" customFormat="1" ht="18.2" customHeight="1" x14ac:dyDescent="0.15">
      <c r="A467" s="6">
        <v>465</v>
      </c>
      <c r="B467" s="7" t="s">
        <v>38</v>
      </c>
      <c r="C467" s="7" t="s">
        <v>35</v>
      </c>
      <c r="D467" s="8">
        <v>45170</v>
      </c>
      <c r="E467" s="9" t="s">
        <v>320</v>
      </c>
      <c r="F467" s="10">
        <v>58</v>
      </c>
      <c r="G467" s="10">
        <v>58</v>
      </c>
      <c r="H467" s="11">
        <v>0</v>
      </c>
      <c r="I467" s="11">
        <v>39949.360000000001</v>
      </c>
      <c r="J467" s="11">
        <v>0</v>
      </c>
      <c r="K467" s="11">
        <v>39949.360000000001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39949.360000000001</v>
      </c>
      <c r="S467" s="11">
        <v>11250.58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11250.58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39949.360000000001</v>
      </c>
      <c r="AV467" s="11">
        <v>11250.58</v>
      </c>
      <c r="AW467" s="12">
        <v>136</v>
      </c>
      <c r="AX467" s="12">
        <v>300</v>
      </c>
      <c r="AY467" s="11">
        <v>365398.38</v>
      </c>
      <c r="AZ467" s="11">
        <v>91816.12</v>
      </c>
      <c r="BA467" s="13">
        <v>89.99</v>
      </c>
      <c r="BB467" s="13">
        <v>39.154811882706397</v>
      </c>
      <c r="BC467" s="13">
        <v>10.59</v>
      </c>
      <c r="BD467" s="13"/>
      <c r="BE467" s="9" t="s">
        <v>1578</v>
      </c>
      <c r="BF467" s="6"/>
      <c r="BG467" s="9" t="s">
        <v>580</v>
      </c>
      <c r="BH467" s="9" t="s">
        <v>581</v>
      </c>
      <c r="BI467" s="9" t="s">
        <v>638</v>
      </c>
      <c r="BJ467" s="9" t="s">
        <v>1579</v>
      </c>
      <c r="BK467" s="7" t="s">
        <v>1</v>
      </c>
      <c r="BL467" s="13">
        <v>312847.27329856</v>
      </c>
      <c r="BM467" s="7" t="s">
        <v>36</v>
      </c>
      <c r="BN467" s="13"/>
      <c r="BO467" s="14">
        <v>38610</v>
      </c>
      <c r="BP467" s="14">
        <v>47735</v>
      </c>
      <c r="BQ467" s="14" t="s">
        <v>1482</v>
      </c>
      <c r="BR467" s="14" t="s">
        <v>1759</v>
      </c>
      <c r="BS467" s="14">
        <v>43867</v>
      </c>
      <c r="BT467" s="14">
        <v>44497</v>
      </c>
      <c r="BU467" s="13">
        <v>10615.87</v>
      </c>
      <c r="BV467" s="13">
        <v>0</v>
      </c>
      <c r="BW467" s="13">
        <v>0</v>
      </c>
    </row>
    <row r="468" spans="1:75" s="2" customFormat="1" ht="18.2" customHeight="1" x14ac:dyDescent="0.15">
      <c r="A468" s="15">
        <v>466</v>
      </c>
      <c r="B468" s="16" t="s">
        <v>38</v>
      </c>
      <c r="C468" s="16" t="s">
        <v>35</v>
      </c>
      <c r="D468" s="17">
        <v>45170</v>
      </c>
      <c r="E468" s="18" t="s">
        <v>324</v>
      </c>
      <c r="F468" s="19">
        <v>118</v>
      </c>
      <c r="G468" s="19">
        <v>117</v>
      </c>
      <c r="H468" s="20">
        <v>39083.660000000003</v>
      </c>
      <c r="I468" s="20">
        <v>22716.61</v>
      </c>
      <c r="J468" s="20">
        <v>0</v>
      </c>
      <c r="K468" s="20">
        <v>61800.27</v>
      </c>
      <c r="L468" s="20">
        <v>310.62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61800.27</v>
      </c>
      <c r="S468" s="20">
        <v>54635.93</v>
      </c>
      <c r="T468" s="20">
        <v>344.91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54980.84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23027.23</v>
      </c>
      <c r="AV468" s="20">
        <v>54980.84</v>
      </c>
      <c r="AW468" s="21">
        <v>84</v>
      </c>
      <c r="AX468" s="21">
        <v>300</v>
      </c>
      <c r="AY468" s="20">
        <v>274478</v>
      </c>
      <c r="AZ468" s="20">
        <v>68958.64</v>
      </c>
      <c r="BA468" s="22">
        <v>90</v>
      </c>
      <c r="BB468" s="22">
        <v>80.657395505479798</v>
      </c>
      <c r="BC468" s="22">
        <v>10.59</v>
      </c>
      <c r="BD468" s="22"/>
      <c r="BE468" s="18" t="s">
        <v>1578</v>
      </c>
      <c r="BF468" s="15"/>
      <c r="BG468" s="18" t="s">
        <v>570</v>
      </c>
      <c r="BH468" s="18" t="s">
        <v>588</v>
      </c>
      <c r="BI468" s="18" t="s">
        <v>596</v>
      </c>
      <c r="BJ468" s="18" t="s">
        <v>1579</v>
      </c>
      <c r="BK468" s="16" t="s">
        <v>1</v>
      </c>
      <c r="BL468" s="22">
        <v>483963.84719592001</v>
      </c>
      <c r="BM468" s="16" t="s">
        <v>36</v>
      </c>
      <c r="BN468" s="22"/>
      <c r="BO468" s="1">
        <v>38618</v>
      </c>
      <c r="BP468" s="1">
        <v>47743</v>
      </c>
      <c r="BQ468" s="14" t="s">
        <v>1454</v>
      </c>
      <c r="BR468" s="14" t="s">
        <v>1763</v>
      </c>
      <c r="BS468" s="14">
        <v>44232</v>
      </c>
      <c r="BT468" s="14">
        <v>44862</v>
      </c>
      <c r="BU468" s="22">
        <v>16089.09</v>
      </c>
      <c r="BV468" s="22">
        <v>14.35</v>
      </c>
      <c r="BW468" s="22">
        <v>0</v>
      </c>
    </row>
    <row r="469" spans="1:75" s="2" customFormat="1" ht="18.2" customHeight="1" x14ac:dyDescent="0.15">
      <c r="A469" s="6">
        <v>467</v>
      </c>
      <c r="B469" s="7" t="s">
        <v>38</v>
      </c>
      <c r="C469" s="7" t="s">
        <v>35</v>
      </c>
      <c r="D469" s="8">
        <v>45170</v>
      </c>
      <c r="E469" s="9" t="s">
        <v>322</v>
      </c>
      <c r="F469" s="10">
        <v>174</v>
      </c>
      <c r="G469" s="10">
        <v>173</v>
      </c>
      <c r="H469" s="11">
        <v>65614.45</v>
      </c>
      <c r="I469" s="11">
        <v>47313.83</v>
      </c>
      <c r="J469" s="11">
        <v>0</v>
      </c>
      <c r="K469" s="11">
        <v>112928.28</v>
      </c>
      <c r="L469" s="11">
        <v>521.24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112928.28</v>
      </c>
      <c r="S469" s="11">
        <v>140235.56</v>
      </c>
      <c r="T469" s="11">
        <v>556.63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140792.19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47835.07</v>
      </c>
      <c r="AV469" s="11">
        <v>140792.19</v>
      </c>
      <c r="AW469" s="12">
        <v>85</v>
      </c>
      <c r="AX469" s="12">
        <v>300</v>
      </c>
      <c r="AY469" s="11">
        <v>591362.85</v>
      </c>
      <c r="AZ469" s="11">
        <v>116979.6</v>
      </c>
      <c r="BA469" s="13">
        <v>70.989999999999995</v>
      </c>
      <c r="BB469" s="13">
        <v>68.5314242585887</v>
      </c>
      <c r="BC469" s="13">
        <v>10.18</v>
      </c>
      <c r="BD469" s="13"/>
      <c r="BE469" s="9" t="s">
        <v>1578</v>
      </c>
      <c r="BF469" s="6"/>
      <c r="BG469" s="9" t="s">
        <v>692</v>
      </c>
      <c r="BH469" s="9" t="s">
        <v>141</v>
      </c>
      <c r="BI469" s="9" t="s">
        <v>874</v>
      </c>
      <c r="BJ469" s="9" t="s">
        <v>1579</v>
      </c>
      <c r="BK469" s="7" t="s">
        <v>1</v>
      </c>
      <c r="BL469" s="13">
        <v>884352.20179487998</v>
      </c>
      <c r="BM469" s="7" t="s">
        <v>36</v>
      </c>
      <c r="BN469" s="13"/>
      <c r="BO469" s="14">
        <v>38628</v>
      </c>
      <c r="BP469" s="14">
        <v>47753</v>
      </c>
      <c r="BQ469" s="14" t="s">
        <v>1464</v>
      </c>
      <c r="BR469" s="14" t="s">
        <v>1772</v>
      </c>
      <c r="BS469" s="14">
        <v>44232</v>
      </c>
      <c r="BT469" s="14">
        <v>44862</v>
      </c>
      <c r="BU469" s="13">
        <v>40825.160000000003</v>
      </c>
      <c r="BV469" s="13">
        <v>25.08</v>
      </c>
      <c r="BW469" s="13">
        <v>0</v>
      </c>
    </row>
    <row r="470" spans="1:75" s="2" customFormat="1" ht="18.2" customHeight="1" x14ac:dyDescent="0.15">
      <c r="A470" s="15">
        <v>468</v>
      </c>
      <c r="B470" s="16" t="s">
        <v>38</v>
      </c>
      <c r="C470" s="16" t="s">
        <v>35</v>
      </c>
      <c r="D470" s="17">
        <v>45170</v>
      </c>
      <c r="E470" s="18" t="s">
        <v>125</v>
      </c>
      <c r="F470" s="19">
        <v>102</v>
      </c>
      <c r="G470" s="19">
        <v>101</v>
      </c>
      <c r="H470" s="20">
        <v>62898.19</v>
      </c>
      <c r="I470" s="20">
        <v>34018.58</v>
      </c>
      <c r="J470" s="20">
        <v>0</v>
      </c>
      <c r="K470" s="20">
        <v>96916.77</v>
      </c>
      <c r="L470" s="20">
        <v>499.69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96916.77</v>
      </c>
      <c r="S470" s="20">
        <v>71297.69</v>
      </c>
      <c r="T470" s="20">
        <v>533.59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71831.28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34518.269999999997</v>
      </c>
      <c r="AV470" s="20">
        <v>71831.28</v>
      </c>
      <c r="AW470" s="21">
        <v>85</v>
      </c>
      <c r="AX470" s="21">
        <v>300</v>
      </c>
      <c r="AY470" s="20">
        <v>452672.77</v>
      </c>
      <c r="AZ470" s="20">
        <v>112140</v>
      </c>
      <c r="BA470" s="22">
        <v>88.99</v>
      </c>
      <c r="BB470" s="22">
        <v>76.909428948635593</v>
      </c>
      <c r="BC470" s="22">
        <v>10.18</v>
      </c>
      <c r="BD470" s="22"/>
      <c r="BE470" s="18" t="s">
        <v>1578</v>
      </c>
      <c r="BF470" s="15"/>
      <c r="BG470" s="18" t="s">
        <v>573</v>
      </c>
      <c r="BH470" s="18" t="s">
        <v>574</v>
      </c>
      <c r="BI470" s="18" t="s">
        <v>875</v>
      </c>
      <c r="BJ470" s="18" t="s">
        <v>1579</v>
      </c>
      <c r="BK470" s="16" t="s">
        <v>1</v>
      </c>
      <c r="BL470" s="22">
        <v>758964.52987991995</v>
      </c>
      <c r="BM470" s="16" t="s">
        <v>36</v>
      </c>
      <c r="BN470" s="22"/>
      <c r="BO470" s="1">
        <v>38661</v>
      </c>
      <c r="BP470" s="1">
        <v>47757</v>
      </c>
      <c r="BQ470" s="14" t="s">
        <v>1454</v>
      </c>
      <c r="BR470" s="14" t="s">
        <v>1763</v>
      </c>
      <c r="BS470" s="14">
        <v>44232</v>
      </c>
      <c r="BT470" s="14">
        <v>44862</v>
      </c>
      <c r="BU470" s="22">
        <v>22618.5</v>
      </c>
      <c r="BV470" s="22">
        <v>24.04</v>
      </c>
      <c r="BW470" s="22">
        <v>0</v>
      </c>
    </row>
    <row r="471" spans="1:75" s="2" customFormat="1" ht="18.2" customHeight="1" x14ac:dyDescent="0.15">
      <c r="A471" s="6">
        <v>469</v>
      </c>
      <c r="B471" s="7" t="s">
        <v>38</v>
      </c>
      <c r="C471" s="7" t="s">
        <v>35</v>
      </c>
      <c r="D471" s="8">
        <v>45170</v>
      </c>
      <c r="E471" s="9" t="s">
        <v>321</v>
      </c>
      <c r="F471" s="10">
        <v>177</v>
      </c>
      <c r="G471" s="10">
        <v>176</v>
      </c>
      <c r="H471" s="11">
        <v>75763.45</v>
      </c>
      <c r="I471" s="11">
        <v>52938.84</v>
      </c>
      <c r="J471" s="11">
        <v>0</v>
      </c>
      <c r="K471" s="11">
        <v>128702.29</v>
      </c>
      <c r="L471" s="11">
        <v>592.24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128702.29</v>
      </c>
      <c r="S471" s="11">
        <v>170231.62</v>
      </c>
      <c r="T471" s="11">
        <v>668.61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170900.23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53531.08</v>
      </c>
      <c r="AV471" s="11">
        <v>170900.23</v>
      </c>
      <c r="AW471" s="12">
        <v>85</v>
      </c>
      <c r="AX471" s="12">
        <v>300</v>
      </c>
      <c r="AY471" s="11">
        <v>650000</v>
      </c>
      <c r="AZ471" s="11">
        <v>132635.07</v>
      </c>
      <c r="BA471" s="13">
        <v>73.38</v>
      </c>
      <c r="BB471" s="13">
        <v>71.204199916356998</v>
      </c>
      <c r="BC471" s="13">
        <v>10.59</v>
      </c>
      <c r="BD471" s="13"/>
      <c r="BE471" s="9" t="s">
        <v>1580</v>
      </c>
      <c r="BF471" s="6"/>
      <c r="BG471" s="9" t="s">
        <v>591</v>
      </c>
      <c r="BH471" s="9" t="s">
        <v>654</v>
      </c>
      <c r="BI471" s="9" t="s">
        <v>876</v>
      </c>
      <c r="BJ471" s="9" t="s">
        <v>1579</v>
      </c>
      <c r="BK471" s="7" t="s">
        <v>1</v>
      </c>
      <c r="BL471" s="13">
        <v>1007879.98840984</v>
      </c>
      <c r="BM471" s="7" t="s">
        <v>36</v>
      </c>
      <c r="BN471" s="13"/>
      <c r="BO471" s="14">
        <v>38643</v>
      </c>
      <c r="BP471" s="14">
        <v>47768</v>
      </c>
      <c r="BQ471" s="14" t="s">
        <v>1512</v>
      </c>
      <c r="BR471" s="14" t="s">
        <v>1768</v>
      </c>
      <c r="BS471" s="14">
        <v>43867</v>
      </c>
      <c r="BT471" s="14">
        <v>44497</v>
      </c>
      <c r="BU471" s="13">
        <v>47001.86</v>
      </c>
      <c r="BV471" s="13">
        <v>27.6</v>
      </c>
      <c r="BW471" s="13">
        <v>0</v>
      </c>
    </row>
    <row r="472" spans="1:75" s="2" customFormat="1" ht="18.2" customHeight="1" x14ac:dyDescent="0.15">
      <c r="A472" s="15">
        <v>470</v>
      </c>
      <c r="B472" s="16" t="s">
        <v>38</v>
      </c>
      <c r="C472" s="16" t="s">
        <v>35</v>
      </c>
      <c r="D472" s="17">
        <v>45170</v>
      </c>
      <c r="E472" s="18" t="s">
        <v>231</v>
      </c>
      <c r="F472" s="19">
        <v>181</v>
      </c>
      <c r="G472" s="19">
        <v>180</v>
      </c>
      <c r="H472" s="20">
        <v>30564.85</v>
      </c>
      <c r="I472" s="20">
        <v>21204.38</v>
      </c>
      <c r="J472" s="20">
        <v>0</v>
      </c>
      <c r="K472" s="20">
        <v>51769.23</v>
      </c>
      <c r="L472" s="20">
        <v>235.05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51769.23</v>
      </c>
      <c r="S472" s="20">
        <v>69755.22</v>
      </c>
      <c r="T472" s="20">
        <v>269.73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70024.95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21439.43</v>
      </c>
      <c r="AV472" s="20">
        <v>70024.95</v>
      </c>
      <c r="AW472" s="21">
        <v>86</v>
      </c>
      <c r="AX472" s="21">
        <v>300</v>
      </c>
      <c r="AY472" s="20">
        <v>213000</v>
      </c>
      <c r="AZ472" s="20">
        <v>53100</v>
      </c>
      <c r="BA472" s="22">
        <v>89.78</v>
      </c>
      <c r="BB472" s="22">
        <v>87.529971175141299</v>
      </c>
      <c r="BC472" s="22">
        <v>10.59</v>
      </c>
      <c r="BD472" s="22"/>
      <c r="BE472" s="18" t="s">
        <v>1580</v>
      </c>
      <c r="BF472" s="15"/>
      <c r="BG472" s="18" t="s">
        <v>573</v>
      </c>
      <c r="BH472" s="18" t="s">
        <v>614</v>
      </c>
      <c r="BI472" s="18" t="s">
        <v>615</v>
      </c>
      <c r="BJ472" s="18" t="s">
        <v>1579</v>
      </c>
      <c r="BK472" s="16" t="s">
        <v>1</v>
      </c>
      <c r="BL472" s="22">
        <v>405409.80997608003</v>
      </c>
      <c r="BM472" s="16" t="s">
        <v>36</v>
      </c>
      <c r="BN472" s="22"/>
      <c r="BO472" s="1">
        <v>38660</v>
      </c>
      <c r="BP472" s="1">
        <v>47785</v>
      </c>
      <c r="BQ472" s="14" t="s">
        <v>1459</v>
      </c>
      <c r="BR472" s="14" t="s">
        <v>1747</v>
      </c>
      <c r="BS472" s="14">
        <v>43262</v>
      </c>
      <c r="BT472" s="14">
        <v>43892</v>
      </c>
      <c r="BU472" s="22">
        <v>18776.580000000002</v>
      </c>
      <c r="BV472" s="22">
        <v>11.05</v>
      </c>
      <c r="BW472" s="22">
        <v>0</v>
      </c>
    </row>
    <row r="473" spans="1:75" s="2" customFormat="1" ht="18.2" customHeight="1" x14ac:dyDescent="0.15">
      <c r="A473" s="6">
        <v>471</v>
      </c>
      <c r="B473" s="7" t="s">
        <v>38</v>
      </c>
      <c r="C473" s="7" t="s">
        <v>35</v>
      </c>
      <c r="D473" s="8">
        <v>45170</v>
      </c>
      <c r="E473" s="9" t="s">
        <v>325</v>
      </c>
      <c r="F473" s="10">
        <v>117</v>
      </c>
      <c r="G473" s="10">
        <v>116</v>
      </c>
      <c r="H473" s="11">
        <v>51669.14</v>
      </c>
      <c r="I473" s="11">
        <v>29884.49</v>
      </c>
      <c r="J473" s="11">
        <v>0</v>
      </c>
      <c r="K473" s="11">
        <v>81553.63</v>
      </c>
      <c r="L473" s="11">
        <v>403.81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81553.63</v>
      </c>
      <c r="S473" s="11">
        <v>68645.89</v>
      </c>
      <c r="T473" s="11">
        <v>438.33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69084.22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30288.3</v>
      </c>
      <c r="AV473" s="11">
        <v>69084.22</v>
      </c>
      <c r="AW473" s="12">
        <v>86</v>
      </c>
      <c r="AX473" s="12">
        <v>300</v>
      </c>
      <c r="AY473" s="11">
        <v>366000</v>
      </c>
      <c r="AZ473" s="11">
        <v>91396.29</v>
      </c>
      <c r="BA473" s="13">
        <v>89.99</v>
      </c>
      <c r="BB473" s="13">
        <v>80.298786347892204</v>
      </c>
      <c r="BC473" s="13">
        <v>10.18</v>
      </c>
      <c r="BD473" s="13"/>
      <c r="BE473" s="9" t="s">
        <v>1578</v>
      </c>
      <c r="BF473" s="6"/>
      <c r="BG473" s="9" t="s">
        <v>591</v>
      </c>
      <c r="BH473" s="9" t="s">
        <v>877</v>
      </c>
      <c r="BI473" s="9" t="s">
        <v>619</v>
      </c>
      <c r="BJ473" s="9" t="s">
        <v>1579</v>
      </c>
      <c r="BK473" s="7" t="s">
        <v>1</v>
      </c>
      <c r="BL473" s="13">
        <v>638654.30567847996</v>
      </c>
      <c r="BM473" s="7" t="s">
        <v>36</v>
      </c>
      <c r="BN473" s="13"/>
      <c r="BO473" s="14">
        <v>38666</v>
      </c>
      <c r="BP473" s="14">
        <v>47791</v>
      </c>
      <c r="BQ473" s="14" t="s">
        <v>1459</v>
      </c>
      <c r="BR473" s="14" t="s">
        <v>1747</v>
      </c>
      <c r="BS473" s="14">
        <v>43867</v>
      </c>
      <c r="BT473" s="14">
        <v>44497</v>
      </c>
      <c r="BU473" s="13">
        <v>20894.78</v>
      </c>
      <c r="BV473" s="13">
        <v>19.59</v>
      </c>
      <c r="BW473" s="13">
        <v>0</v>
      </c>
    </row>
    <row r="474" spans="1:75" s="2" customFormat="1" ht="18.2" customHeight="1" x14ac:dyDescent="0.15">
      <c r="A474" s="15">
        <v>472</v>
      </c>
      <c r="B474" s="16" t="s">
        <v>38</v>
      </c>
      <c r="C474" s="16" t="s">
        <v>35</v>
      </c>
      <c r="D474" s="17">
        <v>45170</v>
      </c>
      <c r="E474" s="18" t="s">
        <v>1159</v>
      </c>
      <c r="F474" s="19">
        <v>0</v>
      </c>
      <c r="G474" s="19">
        <v>0</v>
      </c>
      <c r="H474" s="20">
        <v>44061.09</v>
      </c>
      <c r="I474" s="20">
        <v>0</v>
      </c>
      <c r="J474" s="20">
        <v>0</v>
      </c>
      <c r="K474" s="20">
        <v>44061.09</v>
      </c>
      <c r="L474" s="20">
        <v>338.74</v>
      </c>
      <c r="M474" s="20">
        <v>0</v>
      </c>
      <c r="N474" s="20">
        <v>0</v>
      </c>
      <c r="O474" s="20">
        <v>338.74</v>
      </c>
      <c r="P474" s="20">
        <v>0</v>
      </c>
      <c r="Q474" s="20">
        <v>0</v>
      </c>
      <c r="R474" s="20">
        <v>43722.35</v>
      </c>
      <c r="S474" s="20">
        <v>0</v>
      </c>
      <c r="T474" s="20">
        <v>388.84</v>
      </c>
      <c r="U474" s="20">
        <v>0</v>
      </c>
      <c r="V474" s="20">
        <v>0</v>
      </c>
      <c r="W474" s="20">
        <v>388.84</v>
      </c>
      <c r="X474" s="20">
        <v>0</v>
      </c>
      <c r="Y474" s="20">
        <v>0</v>
      </c>
      <c r="Z474" s="20">
        <v>0</v>
      </c>
      <c r="AA474" s="20">
        <v>15.93</v>
      </c>
      <c r="AB474" s="20">
        <v>0</v>
      </c>
      <c r="AC474" s="20">
        <v>0</v>
      </c>
      <c r="AD474" s="20">
        <v>0</v>
      </c>
      <c r="AE474" s="20">
        <v>0</v>
      </c>
      <c r="AF474" s="20">
        <v>-28.79</v>
      </c>
      <c r="AG474" s="20">
        <v>35.409999999999997</v>
      </c>
      <c r="AH474" s="20">
        <v>98.86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0.95</v>
      </c>
      <c r="AQ474" s="20">
        <v>0</v>
      </c>
      <c r="AR474" s="20">
        <v>0.76</v>
      </c>
      <c r="AS474" s="20">
        <v>0</v>
      </c>
      <c r="AT474" s="11">
        <f t="shared" si="7"/>
        <v>849.18</v>
      </c>
      <c r="AU474" s="20">
        <v>0</v>
      </c>
      <c r="AV474" s="20">
        <v>0</v>
      </c>
      <c r="AW474" s="21">
        <v>86</v>
      </c>
      <c r="AX474" s="21">
        <v>300</v>
      </c>
      <c r="AY474" s="20">
        <v>310000</v>
      </c>
      <c r="AZ474" s="20">
        <v>76538.149999999994</v>
      </c>
      <c r="BA474" s="22">
        <v>89.99</v>
      </c>
      <c r="BB474" s="22">
        <v>51.406707328306197</v>
      </c>
      <c r="BC474" s="22">
        <v>10.59</v>
      </c>
      <c r="BD474" s="22"/>
      <c r="BE474" s="18" t="s">
        <v>1580</v>
      </c>
      <c r="BF474" s="15"/>
      <c r="BG474" s="18" t="s">
        <v>573</v>
      </c>
      <c r="BH474" s="18" t="s">
        <v>594</v>
      </c>
      <c r="BI474" s="18" t="s">
        <v>722</v>
      </c>
      <c r="BJ474" s="18" t="s">
        <v>3</v>
      </c>
      <c r="BK474" s="16" t="s">
        <v>1</v>
      </c>
      <c r="BL474" s="22">
        <v>342393.92019560002</v>
      </c>
      <c r="BM474" s="16" t="s">
        <v>36</v>
      </c>
      <c r="BN474" s="22"/>
      <c r="BO474" s="1">
        <v>38666</v>
      </c>
      <c r="BP474" s="1">
        <v>47791</v>
      </c>
      <c r="BQ474" s="14" t="s">
        <v>1726</v>
      </c>
      <c r="BR474" s="14" t="s">
        <v>1748</v>
      </c>
      <c r="BS474" s="14" t="s">
        <v>1728</v>
      </c>
      <c r="BT474" s="14" t="s">
        <v>1728</v>
      </c>
      <c r="BU474" s="22">
        <v>0</v>
      </c>
      <c r="BV474" s="22">
        <v>15.93</v>
      </c>
      <c r="BW474" s="22">
        <v>0</v>
      </c>
    </row>
    <row r="475" spans="1:75" s="2" customFormat="1" ht="18.2" customHeight="1" x14ac:dyDescent="0.15">
      <c r="A475" s="6">
        <v>473</v>
      </c>
      <c r="B475" s="7" t="s">
        <v>38</v>
      </c>
      <c r="C475" s="7" t="s">
        <v>35</v>
      </c>
      <c r="D475" s="8">
        <v>45170</v>
      </c>
      <c r="E475" s="9" t="s">
        <v>161</v>
      </c>
      <c r="F475" s="10">
        <v>122</v>
      </c>
      <c r="G475" s="10">
        <v>121</v>
      </c>
      <c r="H475" s="11">
        <v>51277.23</v>
      </c>
      <c r="I475" s="11">
        <v>36449.65</v>
      </c>
      <c r="J475" s="11">
        <v>0</v>
      </c>
      <c r="K475" s="11">
        <v>87726.88</v>
      </c>
      <c r="L475" s="11">
        <v>480.74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87726.88</v>
      </c>
      <c r="S475" s="11">
        <v>75270.63</v>
      </c>
      <c r="T475" s="11">
        <v>435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75705.63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36930.39</v>
      </c>
      <c r="AV475" s="11">
        <v>75705.63</v>
      </c>
      <c r="AW475" s="12">
        <v>86</v>
      </c>
      <c r="AX475" s="12">
        <v>300</v>
      </c>
      <c r="AY475" s="11">
        <v>398000</v>
      </c>
      <c r="AZ475" s="11">
        <v>99383.53</v>
      </c>
      <c r="BA475" s="13">
        <v>90</v>
      </c>
      <c r="BB475" s="13">
        <v>79.443940057271107</v>
      </c>
      <c r="BC475" s="13">
        <v>10.18</v>
      </c>
      <c r="BD475" s="13"/>
      <c r="BE475" s="9" t="s">
        <v>1580</v>
      </c>
      <c r="BF475" s="6"/>
      <c r="BG475" s="9" t="s">
        <v>591</v>
      </c>
      <c r="BH475" s="9" t="s">
        <v>877</v>
      </c>
      <c r="BI475" s="9" t="s">
        <v>602</v>
      </c>
      <c r="BJ475" s="9" t="s">
        <v>1579</v>
      </c>
      <c r="BK475" s="7" t="s">
        <v>1</v>
      </c>
      <c r="BL475" s="13">
        <v>686997.61906048004</v>
      </c>
      <c r="BM475" s="7" t="s">
        <v>36</v>
      </c>
      <c r="BN475" s="13"/>
      <c r="BO475" s="14">
        <v>38667</v>
      </c>
      <c r="BP475" s="14">
        <v>47792</v>
      </c>
      <c r="BQ475" s="14" t="s">
        <v>1478</v>
      </c>
      <c r="BR475" s="14" t="s">
        <v>1776</v>
      </c>
      <c r="BS475" s="14">
        <v>43867</v>
      </c>
      <c r="BT475" s="14">
        <v>44497</v>
      </c>
      <c r="BU475" s="13">
        <v>23801.52</v>
      </c>
      <c r="BV475" s="13">
        <v>21.3</v>
      </c>
      <c r="BW475" s="13">
        <v>0</v>
      </c>
    </row>
    <row r="476" spans="1:75" s="2" customFormat="1" ht="18.2" customHeight="1" x14ac:dyDescent="0.15">
      <c r="A476" s="15">
        <v>474</v>
      </c>
      <c r="B476" s="16" t="s">
        <v>38</v>
      </c>
      <c r="C476" s="16" t="s">
        <v>35</v>
      </c>
      <c r="D476" s="17">
        <v>45170</v>
      </c>
      <c r="E476" s="18" t="s">
        <v>1160</v>
      </c>
      <c r="F476" s="19">
        <v>1</v>
      </c>
      <c r="G476" s="19">
        <v>0</v>
      </c>
      <c r="H476" s="20">
        <v>49705.99</v>
      </c>
      <c r="I476" s="20">
        <v>298.93</v>
      </c>
      <c r="J476" s="20">
        <v>0</v>
      </c>
      <c r="K476" s="20">
        <v>50004.92</v>
      </c>
      <c r="L476" s="20">
        <v>501.23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50004.92</v>
      </c>
      <c r="S476" s="20">
        <v>0</v>
      </c>
      <c r="T476" s="20">
        <v>421.67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421.67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800.16</v>
      </c>
      <c r="AV476" s="20">
        <v>421.67</v>
      </c>
      <c r="AW476" s="21">
        <v>86</v>
      </c>
      <c r="AX476" s="21">
        <v>300</v>
      </c>
      <c r="AY476" s="20">
        <v>420000</v>
      </c>
      <c r="AZ476" s="20">
        <v>100160.25</v>
      </c>
      <c r="BA476" s="22">
        <v>90</v>
      </c>
      <c r="BB476" s="22">
        <v>44.932423790875099</v>
      </c>
      <c r="BC476" s="22">
        <v>10.18</v>
      </c>
      <c r="BD476" s="22"/>
      <c r="BE476" s="18" t="s">
        <v>1580</v>
      </c>
      <c r="BF476" s="15"/>
      <c r="BG476" s="18" t="s">
        <v>628</v>
      </c>
      <c r="BH476" s="18" t="s">
        <v>629</v>
      </c>
      <c r="BI476" s="18" t="s">
        <v>630</v>
      </c>
      <c r="BJ476" s="18" t="s">
        <v>4</v>
      </c>
      <c r="BK476" s="16" t="s">
        <v>1</v>
      </c>
      <c r="BL476" s="22">
        <v>391593.32899231999</v>
      </c>
      <c r="BM476" s="16" t="s">
        <v>36</v>
      </c>
      <c r="BN476" s="22"/>
      <c r="BO476" s="1">
        <v>38673</v>
      </c>
      <c r="BP476" s="1">
        <v>47798</v>
      </c>
      <c r="BQ476" s="14" t="s">
        <v>1534</v>
      </c>
      <c r="BR476" s="14" t="s">
        <v>1761</v>
      </c>
      <c r="BS476" s="14" t="s">
        <v>1728</v>
      </c>
      <c r="BT476" s="14" t="s">
        <v>1728</v>
      </c>
      <c r="BU476" s="22">
        <v>198.85</v>
      </c>
      <c r="BV476" s="22">
        <v>21.47</v>
      </c>
      <c r="BW476" s="22">
        <v>0</v>
      </c>
    </row>
    <row r="477" spans="1:75" s="2" customFormat="1" ht="18.2" customHeight="1" x14ac:dyDescent="0.15">
      <c r="A477" s="6">
        <v>475</v>
      </c>
      <c r="B477" s="7" t="s">
        <v>38</v>
      </c>
      <c r="C477" s="7" t="s">
        <v>35</v>
      </c>
      <c r="D477" s="8">
        <v>45170</v>
      </c>
      <c r="E477" s="9" t="s">
        <v>326</v>
      </c>
      <c r="F477" s="10">
        <v>21</v>
      </c>
      <c r="G477" s="10">
        <v>21</v>
      </c>
      <c r="H477" s="11">
        <v>0</v>
      </c>
      <c r="I477" s="11">
        <v>16830.32</v>
      </c>
      <c r="J477" s="11">
        <v>0</v>
      </c>
      <c r="K477" s="11">
        <v>16830.32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16830.32</v>
      </c>
      <c r="S477" s="11">
        <v>1709.63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1709.63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0</v>
      </c>
      <c r="AU477" s="11">
        <v>16830.32</v>
      </c>
      <c r="AV477" s="11">
        <v>1709.63</v>
      </c>
      <c r="AW477" s="12">
        <v>195</v>
      </c>
      <c r="AX477" s="12">
        <v>300</v>
      </c>
      <c r="AY477" s="11">
        <v>366000</v>
      </c>
      <c r="AZ477" s="11">
        <v>91369.11</v>
      </c>
      <c r="BA477" s="13">
        <v>89.99</v>
      </c>
      <c r="BB477" s="13">
        <v>16.576285976737701</v>
      </c>
      <c r="BC477" s="13">
        <v>10.59</v>
      </c>
      <c r="BD477" s="13"/>
      <c r="BE477" s="9" t="s">
        <v>1578</v>
      </c>
      <c r="BF477" s="6"/>
      <c r="BG477" s="9" t="s">
        <v>591</v>
      </c>
      <c r="BH477" s="9" t="s">
        <v>877</v>
      </c>
      <c r="BI477" s="9" t="s">
        <v>878</v>
      </c>
      <c r="BJ477" s="9" t="s">
        <v>1579</v>
      </c>
      <c r="BK477" s="7" t="s">
        <v>1</v>
      </c>
      <c r="BL477" s="13">
        <v>131799.85163071999</v>
      </c>
      <c r="BM477" s="7" t="s">
        <v>36</v>
      </c>
      <c r="BN477" s="13"/>
      <c r="BO477" s="14">
        <v>38674</v>
      </c>
      <c r="BP477" s="14">
        <v>47799</v>
      </c>
      <c r="BQ477" s="14" t="s">
        <v>1476</v>
      </c>
      <c r="BR477" s="14" t="s">
        <v>1741</v>
      </c>
      <c r="BS477" s="14">
        <v>44232</v>
      </c>
      <c r="BT477" s="14">
        <v>44862</v>
      </c>
      <c r="BU477" s="13">
        <v>3985.39</v>
      </c>
      <c r="BV477" s="13">
        <v>0</v>
      </c>
      <c r="BW477" s="13">
        <v>0</v>
      </c>
    </row>
    <row r="478" spans="1:75" s="2" customFormat="1" ht="18.2" customHeight="1" x14ac:dyDescent="0.15">
      <c r="A478" s="15">
        <v>476</v>
      </c>
      <c r="B478" s="16" t="s">
        <v>38</v>
      </c>
      <c r="C478" s="16" t="s">
        <v>35</v>
      </c>
      <c r="D478" s="17">
        <v>45170</v>
      </c>
      <c r="E478" s="18" t="s">
        <v>1161</v>
      </c>
      <c r="F478" s="19">
        <v>1</v>
      </c>
      <c r="G478" s="19">
        <v>0</v>
      </c>
      <c r="H478" s="20">
        <v>52489.69</v>
      </c>
      <c r="I478" s="20">
        <v>400.05</v>
      </c>
      <c r="J478" s="20">
        <v>0</v>
      </c>
      <c r="K478" s="20">
        <v>52889.74</v>
      </c>
      <c r="L478" s="20">
        <v>403.58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52889.74</v>
      </c>
      <c r="S478" s="20">
        <v>466.75</v>
      </c>
      <c r="T478" s="20">
        <v>463.22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929.97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803.63</v>
      </c>
      <c r="AV478" s="20">
        <v>929.97</v>
      </c>
      <c r="AW478" s="21">
        <v>86</v>
      </c>
      <c r="AX478" s="21">
        <v>300</v>
      </c>
      <c r="AY478" s="20">
        <v>366000</v>
      </c>
      <c r="AZ478" s="20">
        <v>91183.06</v>
      </c>
      <c r="BA478" s="22">
        <v>90</v>
      </c>
      <c r="BB478" s="22">
        <v>52.203518943101898</v>
      </c>
      <c r="BC478" s="22">
        <v>10.59</v>
      </c>
      <c r="BD478" s="22"/>
      <c r="BE478" s="18" t="s">
        <v>1578</v>
      </c>
      <c r="BF478" s="15"/>
      <c r="BG478" s="18" t="s">
        <v>591</v>
      </c>
      <c r="BH478" s="18" t="s">
        <v>877</v>
      </c>
      <c r="BI478" s="18" t="s">
        <v>878</v>
      </c>
      <c r="BJ478" s="18" t="s">
        <v>4</v>
      </c>
      <c r="BK478" s="16" t="s">
        <v>1</v>
      </c>
      <c r="BL478" s="22">
        <v>414184.63135504001</v>
      </c>
      <c r="BM478" s="16" t="s">
        <v>36</v>
      </c>
      <c r="BN478" s="22"/>
      <c r="BO478" s="1">
        <v>38685</v>
      </c>
      <c r="BP478" s="1">
        <v>47810</v>
      </c>
      <c r="BQ478" s="14" t="s">
        <v>1534</v>
      </c>
      <c r="BR478" s="14" t="s">
        <v>1761</v>
      </c>
      <c r="BS478" s="14" t="s">
        <v>1728</v>
      </c>
      <c r="BT478" s="14" t="s">
        <v>1728</v>
      </c>
      <c r="BU478" s="22">
        <v>291.32</v>
      </c>
      <c r="BV478" s="22">
        <v>18.97</v>
      </c>
      <c r="BW478" s="22">
        <v>0</v>
      </c>
    </row>
    <row r="479" spans="1:75" s="2" customFormat="1" ht="18.2" customHeight="1" x14ac:dyDescent="0.15">
      <c r="A479" s="6">
        <v>477</v>
      </c>
      <c r="B479" s="7" t="s">
        <v>38</v>
      </c>
      <c r="C479" s="7" t="s">
        <v>35</v>
      </c>
      <c r="D479" s="8">
        <v>45170</v>
      </c>
      <c r="E479" s="9" t="s">
        <v>328</v>
      </c>
      <c r="F479" s="10">
        <v>162</v>
      </c>
      <c r="G479" s="10">
        <v>161</v>
      </c>
      <c r="H479" s="11">
        <v>52489.69</v>
      </c>
      <c r="I479" s="11">
        <v>34713.79</v>
      </c>
      <c r="J479" s="11">
        <v>0</v>
      </c>
      <c r="K479" s="11">
        <v>87203.48</v>
      </c>
      <c r="L479" s="11">
        <v>403.58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87203.48</v>
      </c>
      <c r="S479" s="11">
        <v>105304.69</v>
      </c>
      <c r="T479" s="11">
        <v>463.22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105767.91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35117.370000000003</v>
      </c>
      <c r="AV479" s="11">
        <v>105767.91</v>
      </c>
      <c r="AW479" s="12">
        <v>86</v>
      </c>
      <c r="AX479" s="12">
        <v>300</v>
      </c>
      <c r="AY479" s="11">
        <v>366000</v>
      </c>
      <c r="AZ479" s="11">
        <v>91183.06</v>
      </c>
      <c r="BA479" s="13">
        <v>90</v>
      </c>
      <c r="BB479" s="13">
        <v>86.072053295864393</v>
      </c>
      <c r="BC479" s="13">
        <v>10.59</v>
      </c>
      <c r="BD479" s="13"/>
      <c r="BE479" s="9" t="s">
        <v>1580</v>
      </c>
      <c r="BF479" s="6"/>
      <c r="BG479" s="9" t="s">
        <v>591</v>
      </c>
      <c r="BH479" s="9" t="s">
        <v>877</v>
      </c>
      <c r="BI479" s="9" t="s">
        <v>878</v>
      </c>
      <c r="BJ479" s="9" t="s">
        <v>1579</v>
      </c>
      <c r="BK479" s="7" t="s">
        <v>1</v>
      </c>
      <c r="BL479" s="13">
        <v>682898.82341407996</v>
      </c>
      <c r="BM479" s="7" t="s">
        <v>36</v>
      </c>
      <c r="BN479" s="13"/>
      <c r="BO479" s="14">
        <v>38685</v>
      </c>
      <c r="BP479" s="14">
        <v>47810</v>
      </c>
      <c r="BQ479" s="14" t="s">
        <v>1469</v>
      </c>
      <c r="BR479" s="14" t="s">
        <v>1749</v>
      </c>
      <c r="BS479" s="14">
        <v>43867</v>
      </c>
      <c r="BT479" s="14">
        <v>44497</v>
      </c>
      <c r="BU479" s="13">
        <v>28949</v>
      </c>
      <c r="BV479" s="13">
        <v>18.97</v>
      </c>
      <c r="BW479" s="13">
        <v>0</v>
      </c>
    </row>
    <row r="480" spans="1:75" s="2" customFormat="1" ht="18.2" customHeight="1" x14ac:dyDescent="0.15">
      <c r="A480" s="15">
        <v>478</v>
      </c>
      <c r="B480" s="16" t="s">
        <v>38</v>
      </c>
      <c r="C480" s="16" t="s">
        <v>35</v>
      </c>
      <c r="D480" s="17">
        <v>45170</v>
      </c>
      <c r="E480" s="18" t="s">
        <v>149</v>
      </c>
      <c r="F480" s="19">
        <v>155</v>
      </c>
      <c r="G480" s="19">
        <v>154</v>
      </c>
      <c r="H480" s="20">
        <v>56466.17</v>
      </c>
      <c r="I480" s="20">
        <v>37935.56</v>
      </c>
      <c r="J480" s="20">
        <v>0</v>
      </c>
      <c r="K480" s="20">
        <v>94401.73</v>
      </c>
      <c r="L480" s="20">
        <v>441.35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94401.73</v>
      </c>
      <c r="S480" s="20">
        <v>103877.08</v>
      </c>
      <c r="T480" s="20">
        <v>479.02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104356.1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11">
        <f t="shared" si="7"/>
        <v>0</v>
      </c>
      <c r="AU480" s="20">
        <v>38376.910000000003</v>
      </c>
      <c r="AV480" s="20">
        <v>104356.1</v>
      </c>
      <c r="AW480" s="21">
        <v>86</v>
      </c>
      <c r="AX480" s="21">
        <v>300</v>
      </c>
      <c r="AY480" s="20">
        <v>413000</v>
      </c>
      <c r="AZ480" s="20">
        <v>99886.03</v>
      </c>
      <c r="BA480" s="22">
        <v>87.4</v>
      </c>
      <c r="BB480" s="22">
        <v>82.601252667665307</v>
      </c>
      <c r="BC480" s="22">
        <v>10.18</v>
      </c>
      <c r="BD480" s="22"/>
      <c r="BE480" s="18" t="s">
        <v>1578</v>
      </c>
      <c r="BF480" s="15"/>
      <c r="BG480" s="18" t="s">
        <v>591</v>
      </c>
      <c r="BH480" s="18" t="s">
        <v>877</v>
      </c>
      <c r="BI480" s="18" t="s">
        <v>602</v>
      </c>
      <c r="BJ480" s="18" t="s">
        <v>1579</v>
      </c>
      <c r="BK480" s="16" t="s">
        <v>1</v>
      </c>
      <c r="BL480" s="22">
        <v>739269.01019607997</v>
      </c>
      <c r="BM480" s="16" t="s">
        <v>36</v>
      </c>
      <c r="BN480" s="22"/>
      <c r="BO480" s="1">
        <v>38686</v>
      </c>
      <c r="BP480" s="1">
        <v>47811</v>
      </c>
      <c r="BQ480" s="14" t="s">
        <v>1858</v>
      </c>
      <c r="BR480" s="14" t="s">
        <v>1859</v>
      </c>
      <c r="BS480" s="14">
        <v>43867</v>
      </c>
      <c r="BT480" s="14">
        <v>44497</v>
      </c>
      <c r="BU480" s="22">
        <v>30604.560000000001</v>
      </c>
      <c r="BV480" s="22">
        <v>21.41</v>
      </c>
      <c r="BW480" s="22">
        <v>0</v>
      </c>
    </row>
    <row r="481" spans="1:75" s="2" customFormat="1" ht="18.2" customHeight="1" x14ac:dyDescent="0.15">
      <c r="A481" s="6">
        <v>479</v>
      </c>
      <c r="B481" s="7" t="s">
        <v>38</v>
      </c>
      <c r="C481" s="7" t="s">
        <v>35</v>
      </c>
      <c r="D481" s="8">
        <v>45170</v>
      </c>
      <c r="E481" s="9" t="s">
        <v>160</v>
      </c>
      <c r="F481" s="10">
        <v>150</v>
      </c>
      <c r="G481" s="10">
        <v>149</v>
      </c>
      <c r="H481" s="11">
        <v>43536.93</v>
      </c>
      <c r="I481" s="11">
        <v>27330.61</v>
      </c>
      <c r="J481" s="11">
        <v>0</v>
      </c>
      <c r="K481" s="11">
        <v>70867.539999999994</v>
      </c>
      <c r="L481" s="11">
        <v>329.36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70867.539999999994</v>
      </c>
      <c r="S481" s="11">
        <v>79704.87</v>
      </c>
      <c r="T481" s="11">
        <v>384.21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80089.08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27659.97</v>
      </c>
      <c r="AV481" s="11">
        <v>80089.08</v>
      </c>
      <c r="AW481" s="12">
        <v>87</v>
      </c>
      <c r="AX481" s="12">
        <v>300</v>
      </c>
      <c r="AY481" s="11">
        <v>301700</v>
      </c>
      <c r="AZ481" s="11">
        <v>75063.59</v>
      </c>
      <c r="BA481" s="13">
        <v>90</v>
      </c>
      <c r="BB481" s="13">
        <v>84.969005612441407</v>
      </c>
      <c r="BC481" s="13">
        <v>10.59</v>
      </c>
      <c r="BD481" s="13"/>
      <c r="BE481" s="9" t="s">
        <v>1578</v>
      </c>
      <c r="BF481" s="6"/>
      <c r="BG481" s="9" t="s">
        <v>570</v>
      </c>
      <c r="BH481" s="9" t="s">
        <v>588</v>
      </c>
      <c r="BI481" s="9" t="s">
        <v>879</v>
      </c>
      <c r="BJ481" s="9" t="s">
        <v>1579</v>
      </c>
      <c r="BK481" s="7" t="s">
        <v>1</v>
      </c>
      <c r="BL481" s="13">
        <v>554970.50902383996</v>
      </c>
      <c r="BM481" s="7" t="s">
        <v>36</v>
      </c>
      <c r="BN481" s="13"/>
      <c r="BO481" s="14">
        <v>38687</v>
      </c>
      <c r="BP481" s="14">
        <v>47813</v>
      </c>
      <c r="BQ481" s="14" t="s">
        <v>1460</v>
      </c>
      <c r="BR481" s="14" t="s">
        <v>1755</v>
      </c>
      <c r="BS481" s="14">
        <v>43262</v>
      </c>
      <c r="BT481" s="14">
        <v>43892</v>
      </c>
      <c r="BU481" s="13">
        <v>22341.119999999999</v>
      </c>
      <c r="BV481" s="13">
        <v>15.62</v>
      </c>
      <c r="BW481" s="13">
        <v>0</v>
      </c>
    </row>
    <row r="482" spans="1:75" s="2" customFormat="1" ht="18.2" customHeight="1" x14ac:dyDescent="0.15">
      <c r="A482" s="15">
        <v>480</v>
      </c>
      <c r="B482" s="16" t="s">
        <v>38</v>
      </c>
      <c r="C482" s="16" t="s">
        <v>35</v>
      </c>
      <c r="D482" s="17">
        <v>45170</v>
      </c>
      <c r="E482" s="18" t="s">
        <v>159</v>
      </c>
      <c r="F482" s="19">
        <v>160</v>
      </c>
      <c r="G482" s="19">
        <v>159</v>
      </c>
      <c r="H482" s="20">
        <v>50885.88</v>
      </c>
      <c r="I482" s="20">
        <v>34189.75</v>
      </c>
      <c r="J482" s="20">
        <v>0</v>
      </c>
      <c r="K482" s="20">
        <v>85075.63</v>
      </c>
      <c r="L482" s="20">
        <v>391.33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85075.63</v>
      </c>
      <c r="S482" s="20">
        <v>97233.76</v>
      </c>
      <c r="T482" s="20">
        <v>431.68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97665.44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11">
        <f t="shared" si="7"/>
        <v>0</v>
      </c>
      <c r="AU482" s="20">
        <v>34581.08</v>
      </c>
      <c r="AV482" s="20">
        <v>97665.44</v>
      </c>
      <c r="AW482" s="21">
        <v>87</v>
      </c>
      <c r="AX482" s="21">
        <v>300</v>
      </c>
      <c r="AY482" s="20">
        <v>370607.62</v>
      </c>
      <c r="AZ482" s="20">
        <v>89320</v>
      </c>
      <c r="BA482" s="22">
        <v>87.99</v>
      </c>
      <c r="BB482" s="22">
        <v>83.808829866771205</v>
      </c>
      <c r="BC482" s="22">
        <v>10.18</v>
      </c>
      <c r="BD482" s="22"/>
      <c r="BE482" s="18" t="s">
        <v>1578</v>
      </c>
      <c r="BF482" s="15"/>
      <c r="BG482" s="18" t="s">
        <v>573</v>
      </c>
      <c r="BH482" s="18" t="s">
        <v>574</v>
      </c>
      <c r="BI482" s="18" t="s">
        <v>575</v>
      </c>
      <c r="BJ482" s="18" t="s">
        <v>1579</v>
      </c>
      <c r="BK482" s="16" t="s">
        <v>1</v>
      </c>
      <c r="BL482" s="22">
        <v>666235.42579047999</v>
      </c>
      <c r="BM482" s="16" t="s">
        <v>36</v>
      </c>
      <c r="BN482" s="22"/>
      <c r="BO482" s="1">
        <v>38687</v>
      </c>
      <c r="BP482" s="1">
        <v>47813</v>
      </c>
      <c r="BQ482" s="14" t="s">
        <v>1454</v>
      </c>
      <c r="BR482" s="14" t="s">
        <v>1763</v>
      </c>
      <c r="BS482" s="14">
        <v>43867</v>
      </c>
      <c r="BT482" s="14">
        <v>44497</v>
      </c>
      <c r="BU482" s="22">
        <v>28236.65</v>
      </c>
      <c r="BV482" s="22">
        <v>19.14</v>
      </c>
      <c r="BW482" s="22">
        <v>0</v>
      </c>
    </row>
    <row r="483" spans="1:75" s="2" customFormat="1" ht="18.2" customHeight="1" x14ac:dyDescent="0.15">
      <c r="A483" s="6">
        <v>481</v>
      </c>
      <c r="B483" s="7" t="s">
        <v>38</v>
      </c>
      <c r="C483" s="7" t="s">
        <v>35</v>
      </c>
      <c r="D483" s="8">
        <v>45170</v>
      </c>
      <c r="E483" s="9" t="s">
        <v>489</v>
      </c>
      <c r="F483" s="10">
        <v>147</v>
      </c>
      <c r="G483" s="10">
        <v>146</v>
      </c>
      <c r="H483" s="11">
        <v>58362.559999999998</v>
      </c>
      <c r="I483" s="11">
        <v>36275.51</v>
      </c>
      <c r="J483" s="11">
        <v>0</v>
      </c>
      <c r="K483" s="11">
        <v>94638.07</v>
      </c>
      <c r="L483" s="11">
        <v>441.46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94638.07</v>
      </c>
      <c r="S483" s="11">
        <v>104331.44</v>
      </c>
      <c r="T483" s="11">
        <v>515.04999999999995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104846.49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36716.97</v>
      </c>
      <c r="AV483" s="11">
        <v>104846.49</v>
      </c>
      <c r="AW483" s="12">
        <v>87</v>
      </c>
      <c r="AX483" s="12">
        <v>300</v>
      </c>
      <c r="AY483" s="11">
        <v>435000</v>
      </c>
      <c r="AZ483" s="11">
        <v>100620</v>
      </c>
      <c r="BA483" s="13">
        <v>83.67</v>
      </c>
      <c r="BB483" s="13">
        <v>78.695759460345897</v>
      </c>
      <c r="BC483" s="13">
        <v>10.59</v>
      </c>
      <c r="BD483" s="13"/>
      <c r="BE483" s="9" t="s">
        <v>1580</v>
      </c>
      <c r="BF483" s="6"/>
      <c r="BG483" s="9" t="s">
        <v>605</v>
      </c>
      <c r="BH483" s="9" t="s">
        <v>631</v>
      </c>
      <c r="BI483" s="9" t="s">
        <v>632</v>
      </c>
      <c r="BJ483" s="9" t="s">
        <v>1579</v>
      </c>
      <c r="BK483" s="7" t="s">
        <v>1</v>
      </c>
      <c r="BL483" s="13">
        <v>741119.81142471998</v>
      </c>
      <c r="BM483" s="7" t="s">
        <v>36</v>
      </c>
      <c r="BN483" s="13"/>
      <c r="BO483" s="14">
        <v>38688</v>
      </c>
      <c r="BP483" s="14">
        <v>47813</v>
      </c>
      <c r="BQ483" s="14" t="s">
        <v>1454</v>
      </c>
      <c r="BR483" s="14" t="s">
        <v>1763</v>
      </c>
      <c r="BS483" s="14">
        <v>44232</v>
      </c>
      <c r="BT483" s="14">
        <v>44862</v>
      </c>
      <c r="BU483" s="13">
        <v>29724.78</v>
      </c>
      <c r="BV483" s="13">
        <v>20.94</v>
      </c>
      <c r="BW483" s="13">
        <v>0</v>
      </c>
    </row>
    <row r="484" spans="1:75" s="2" customFormat="1" ht="18.2" customHeight="1" x14ac:dyDescent="0.15">
      <c r="A484" s="15">
        <v>482</v>
      </c>
      <c r="B484" s="16" t="s">
        <v>38</v>
      </c>
      <c r="C484" s="16" t="s">
        <v>35</v>
      </c>
      <c r="D484" s="17">
        <v>45170</v>
      </c>
      <c r="E484" s="18" t="s">
        <v>105</v>
      </c>
      <c r="F484" s="19">
        <v>107</v>
      </c>
      <c r="G484" s="19">
        <v>107</v>
      </c>
      <c r="H484" s="20">
        <v>0</v>
      </c>
      <c r="I484" s="20">
        <v>66507.41</v>
      </c>
      <c r="J484" s="20">
        <v>0</v>
      </c>
      <c r="K484" s="20">
        <v>66507.41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66507.41</v>
      </c>
      <c r="S484" s="20">
        <v>36390.18</v>
      </c>
      <c r="T484" s="20">
        <v>0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36390.18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66507.41</v>
      </c>
      <c r="AV484" s="20">
        <v>36390.18</v>
      </c>
      <c r="AW484" s="21">
        <v>87</v>
      </c>
      <c r="AX484" s="21">
        <v>300</v>
      </c>
      <c r="AY484" s="20">
        <v>406000</v>
      </c>
      <c r="AZ484" s="20">
        <v>100744.58</v>
      </c>
      <c r="BA484" s="22">
        <v>90</v>
      </c>
      <c r="BB484" s="22">
        <v>59.4142821380565</v>
      </c>
      <c r="BC484" s="22">
        <v>10.59</v>
      </c>
      <c r="BD484" s="22"/>
      <c r="BE484" s="18" t="s">
        <v>1580</v>
      </c>
      <c r="BF484" s="15"/>
      <c r="BG484" s="18" t="s">
        <v>580</v>
      </c>
      <c r="BH484" s="18" t="s">
        <v>581</v>
      </c>
      <c r="BI484" s="18" t="s">
        <v>723</v>
      </c>
      <c r="BJ484" s="18" t="s">
        <v>1579</v>
      </c>
      <c r="BK484" s="16" t="s">
        <v>1</v>
      </c>
      <c r="BL484" s="22">
        <v>520825.91242135997</v>
      </c>
      <c r="BM484" s="16" t="s">
        <v>36</v>
      </c>
      <c r="BN484" s="22"/>
      <c r="BO484" s="1">
        <v>38694</v>
      </c>
      <c r="BP484" s="1">
        <v>47819</v>
      </c>
      <c r="BQ484" s="14" t="s">
        <v>1461</v>
      </c>
      <c r="BR484" s="14" t="s">
        <v>1767</v>
      </c>
      <c r="BS484" s="14">
        <v>44232</v>
      </c>
      <c r="BT484" s="14">
        <v>44862</v>
      </c>
      <c r="BU484" s="22">
        <v>21324.84</v>
      </c>
      <c r="BV484" s="22">
        <v>0</v>
      </c>
      <c r="BW484" s="22">
        <v>0</v>
      </c>
    </row>
    <row r="485" spans="1:75" s="2" customFormat="1" ht="18.2" customHeight="1" x14ac:dyDescent="0.15">
      <c r="A485" s="6">
        <v>483</v>
      </c>
      <c r="B485" s="7" t="s">
        <v>38</v>
      </c>
      <c r="C485" s="7" t="s">
        <v>35</v>
      </c>
      <c r="D485" s="8">
        <v>45170</v>
      </c>
      <c r="E485" s="9" t="s">
        <v>181</v>
      </c>
      <c r="F485" s="10">
        <v>146</v>
      </c>
      <c r="G485" s="10">
        <v>145</v>
      </c>
      <c r="H485" s="11">
        <v>37451.58</v>
      </c>
      <c r="I485" s="11">
        <v>23977.73</v>
      </c>
      <c r="J485" s="11">
        <v>0</v>
      </c>
      <c r="K485" s="11">
        <v>61429.31</v>
      </c>
      <c r="L485" s="11">
        <v>292.77999999999997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61429.31</v>
      </c>
      <c r="S485" s="11">
        <v>67022.600000000006</v>
      </c>
      <c r="T485" s="11">
        <v>330.51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67353.11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24270.51</v>
      </c>
      <c r="AV485" s="11">
        <v>67353.11</v>
      </c>
      <c r="AW485" s="12">
        <v>85</v>
      </c>
      <c r="AX485" s="12">
        <v>300</v>
      </c>
      <c r="AY485" s="11">
        <v>262000</v>
      </c>
      <c r="AZ485" s="11">
        <v>65566.77</v>
      </c>
      <c r="BA485" s="13">
        <v>89.99</v>
      </c>
      <c r="BB485" s="13">
        <v>84.311360875333605</v>
      </c>
      <c r="BC485" s="13">
        <v>10.59</v>
      </c>
      <c r="BD485" s="13"/>
      <c r="BE485" s="9" t="s">
        <v>1578</v>
      </c>
      <c r="BF485" s="6"/>
      <c r="BG485" s="9" t="s">
        <v>570</v>
      </c>
      <c r="BH485" s="9" t="s">
        <v>588</v>
      </c>
      <c r="BI485" s="9" t="s">
        <v>589</v>
      </c>
      <c r="BJ485" s="9" t="s">
        <v>1579</v>
      </c>
      <c r="BK485" s="7" t="s">
        <v>1</v>
      </c>
      <c r="BL485" s="13">
        <v>481058.82382375997</v>
      </c>
      <c r="BM485" s="7" t="s">
        <v>36</v>
      </c>
      <c r="BN485" s="13"/>
      <c r="BO485" s="14">
        <v>38643</v>
      </c>
      <c r="BP485" s="14">
        <v>47768</v>
      </c>
      <c r="BQ485" s="14" t="s">
        <v>1463</v>
      </c>
      <c r="BR485" s="14" t="s">
        <v>1745</v>
      </c>
      <c r="BS485" s="14">
        <v>43502</v>
      </c>
      <c r="BT485" s="14">
        <v>44132</v>
      </c>
      <c r="BU485" s="13">
        <v>19080.259999999998</v>
      </c>
      <c r="BV485" s="13">
        <v>13.65</v>
      </c>
      <c r="BW485" s="13">
        <v>0</v>
      </c>
    </row>
    <row r="486" spans="1:75" s="2" customFormat="1" ht="18.2" customHeight="1" x14ac:dyDescent="0.15">
      <c r="A486" s="15">
        <v>484</v>
      </c>
      <c r="B486" s="16" t="s">
        <v>38</v>
      </c>
      <c r="C486" s="16" t="s">
        <v>35</v>
      </c>
      <c r="D486" s="17">
        <v>45170</v>
      </c>
      <c r="E486" s="18" t="s">
        <v>319</v>
      </c>
      <c r="F486" s="19">
        <v>179</v>
      </c>
      <c r="G486" s="19">
        <v>178</v>
      </c>
      <c r="H486" s="20">
        <v>52623.05</v>
      </c>
      <c r="I486" s="20">
        <v>35748.629999999997</v>
      </c>
      <c r="J486" s="20">
        <v>0</v>
      </c>
      <c r="K486" s="20">
        <v>88371.68</v>
      </c>
      <c r="L486" s="20">
        <v>398.07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88371.68</v>
      </c>
      <c r="S486" s="20">
        <v>118633.48</v>
      </c>
      <c r="T486" s="20">
        <v>464.4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119097.88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36146.699999999997</v>
      </c>
      <c r="AV486" s="20">
        <v>119097.88</v>
      </c>
      <c r="AW486" s="21">
        <v>87</v>
      </c>
      <c r="AX486" s="21">
        <v>300</v>
      </c>
      <c r="AY486" s="20">
        <v>366000</v>
      </c>
      <c r="AZ486" s="20">
        <v>90727.21</v>
      </c>
      <c r="BA486" s="22">
        <v>89.99</v>
      </c>
      <c r="BB486" s="22">
        <v>87.653610016223297</v>
      </c>
      <c r="BC486" s="22">
        <v>10.59</v>
      </c>
      <c r="BD486" s="22"/>
      <c r="BE486" s="18" t="s">
        <v>1578</v>
      </c>
      <c r="BF486" s="15"/>
      <c r="BG486" s="18" t="s">
        <v>591</v>
      </c>
      <c r="BH486" s="18" t="s">
        <v>877</v>
      </c>
      <c r="BI486" s="18" t="s">
        <v>878</v>
      </c>
      <c r="BJ486" s="18" t="s">
        <v>1579</v>
      </c>
      <c r="BK486" s="16" t="s">
        <v>1</v>
      </c>
      <c r="BL486" s="22">
        <v>692047.10976128001</v>
      </c>
      <c r="BM486" s="16" t="s">
        <v>36</v>
      </c>
      <c r="BN486" s="22"/>
      <c r="BO486" s="1">
        <v>38700</v>
      </c>
      <c r="BP486" s="1">
        <v>47825</v>
      </c>
      <c r="BQ486" s="14" t="s">
        <v>1467</v>
      </c>
      <c r="BR486" s="14" t="s">
        <v>1744</v>
      </c>
      <c r="BS486" s="14">
        <v>43867</v>
      </c>
      <c r="BT486" s="14">
        <v>44497</v>
      </c>
      <c r="BU486" s="22">
        <v>31673.94</v>
      </c>
      <c r="BV486" s="22">
        <v>18.88</v>
      </c>
      <c r="BW486" s="22">
        <v>0</v>
      </c>
    </row>
    <row r="487" spans="1:75" s="2" customFormat="1" ht="18.2" customHeight="1" x14ac:dyDescent="0.15">
      <c r="A487" s="6">
        <v>485</v>
      </c>
      <c r="B487" s="7" t="s">
        <v>38</v>
      </c>
      <c r="C487" s="7" t="s">
        <v>35</v>
      </c>
      <c r="D487" s="8">
        <v>45170</v>
      </c>
      <c r="E487" s="9" t="s">
        <v>1162</v>
      </c>
      <c r="F487" s="10">
        <v>52</v>
      </c>
      <c r="G487" s="10">
        <v>51</v>
      </c>
      <c r="H487" s="11">
        <v>33016.47</v>
      </c>
      <c r="I487" s="11">
        <v>27383.75</v>
      </c>
      <c r="J487" s="11">
        <v>0</v>
      </c>
      <c r="K487" s="11">
        <v>60400.22</v>
      </c>
      <c r="L487" s="11">
        <v>660.9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60400.22</v>
      </c>
      <c r="S487" s="11">
        <v>20721.349999999999</v>
      </c>
      <c r="T487" s="11">
        <v>280.08999999999997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21001.439999999999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28044.65</v>
      </c>
      <c r="AV487" s="11">
        <v>21001.439999999999</v>
      </c>
      <c r="AW487" s="12">
        <v>87</v>
      </c>
      <c r="AX487" s="12">
        <v>300</v>
      </c>
      <c r="AY487" s="11">
        <v>412000</v>
      </c>
      <c r="AZ487" s="11">
        <v>102123.83</v>
      </c>
      <c r="BA487" s="13">
        <v>90</v>
      </c>
      <c r="BB487" s="13">
        <v>53.229689877475202</v>
      </c>
      <c r="BC487" s="13">
        <v>10.18</v>
      </c>
      <c r="BD487" s="13"/>
      <c r="BE487" s="9" t="s">
        <v>1580</v>
      </c>
      <c r="BF487" s="6"/>
      <c r="BG487" s="9" t="s">
        <v>605</v>
      </c>
      <c r="BH487" s="9" t="s">
        <v>631</v>
      </c>
      <c r="BI487" s="9" t="s">
        <v>632</v>
      </c>
      <c r="BJ487" s="9" t="s">
        <v>1579</v>
      </c>
      <c r="BK487" s="7" t="s">
        <v>1</v>
      </c>
      <c r="BL487" s="13">
        <v>472999.92124112003</v>
      </c>
      <c r="BM487" s="7" t="s">
        <v>36</v>
      </c>
      <c r="BN487" s="13"/>
      <c r="BO487" s="14">
        <v>38702</v>
      </c>
      <c r="BP487" s="14">
        <v>47827</v>
      </c>
      <c r="BQ487" s="14" t="s">
        <v>1548</v>
      </c>
      <c r="BR487" s="14" t="s">
        <v>1751</v>
      </c>
      <c r="BS487" s="14">
        <v>44232</v>
      </c>
      <c r="BT487" s="14">
        <v>44862</v>
      </c>
      <c r="BU487" s="13">
        <v>10367.76</v>
      </c>
      <c r="BV487" s="13">
        <v>21.89</v>
      </c>
      <c r="BW487" s="13">
        <v>0</v>
      </c>
    </row>
    <row r="488" spans="1:75" s="2" customFormat="1" ht="18.2" customHeight="1" x14ac:dyDescent="0.15">
      <c r="A488" s="15">
        <v>486</v>
      </c>
      <c r="B488" s="16" t="s">
        <v>38</v>
      </c>
      <c r="C488" s="16" t="s">
        <v>35</v>
      </c>
      <c r="D488" s="17">
        <v>45170</v>
      </c>
      <c r="E488" s="18" t="s">
        <v>37</v>
      </c>
      <c r="F488" s="19">
        <v>161</v>
      </c>
      <c r="G488" s="19">
        <v>160</v>
      </c>
      <c r="H488" s="20">
        <v>42432.44</v>
      </c>
      <c r="I488" s="20">
        <v>44393.73</v>
      </c>
      <c r="J488" s="20">
        <v>0</v>
      </c>
      <c r="K488" s="20">
        <v>86826.17</v>
      </c>
      <c r="L488" s="20">
        <v>506.63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86826.17</v>
      </c>
      <c r="S488" s="20">
        <v>95128.86</v>
      </c>
      <c r="T488" s="20">
        <v>359.97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95488.83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44900.36</v>
      </c>
      <c r="AV488" s="20">
        <v>95488.83</v>
      </c>
      <c r="AW488" s="21">
        <v>87</v>
      </c>
      <c r="AX488" s="21">
        <v>300</v>
      </c>
      <c r="AY488" s="20">
        <v>385251.26</v>
      </c>
      <c r="AZ488" s="20">
        <v>94050</v>
      </c>
      <c r="BA488" s="22">
        <v>90</v>
      </c>
      <c r="BB488" s="22">
        <v>83.087244019138794</v>
      </c>
      <c r="BC488" s="22">
        <v>10.18</v>
      </c>
      <c r="BD488" s="22"/>
      <c r="BE488" s="18" t="s">
        <v>1578</v>
      </c>
      <c r="BF488" s="15"/>
      <c r="BG488" s="18" t="s">
        <v>573</v>
      </c>
      <c r="BH488" s="18" t="s">
        <v>578</v>
      </c>
      <c r="BI488" s="18" t="s">
        <v>579</v>
      </c>
      <c r="BJ488" s="18" t="s">
        <v>1579</v>
      </c>
      <c r="BK488" s="16" t="s">
        <v>1</v>
      </c>
      <c r="BL488" s="22">
        <v>679944.07258231996</v>
      </c>
      <c r="BM488" s="16" t="s">
        <v>36</v>
      </c>
      <c r="BN488" s="22"/>
      <c r="BO488" s="1">
        <v>38702</v>
      </c>
      <c r="BP488" s="1">
        <v>47830</v>
      </c>
      <c r="BQ488" s="14" t="s">
        <v>1482</v>
      </c>
      <c r="BR488" s="14" t="s">
        <v>1759</v>
      </c>
      <c r="BS488" s="14">
        <v>43867</v>
      </c>
      <c r="BT488" s="14">
        <v>44497</v>
      </c>
      <c r="BU488" s="22">
        <v>30028.18</v>
      </c>
      <c r="BV488" s="22">
        <v>20.16</v>
      </c>
      <c r="BW488" s="22">
        <v>0</v>
      </c>
    </row>
    <row r="489" spans="1:75" s="2" customFormat="1" ht="18.2" customHeight="1" x14ac:dyDescent="0.15">
      <c r="A489" s="6">
        <v>487</v>
      </c>
      <c r="B489" s="7" t="s">
        <v>38</v>
      </c>
      <c r="C489" s="7" t="s">
        <v>35</v>
      </c>
      <c r="D489" s="8">
        <v>45170</v>
      </c>
      <c r="E489" s="9" t="s">
        <v>1163</v>
      </c>
      <c r="F489" s="10">
        <v>55</v>
      </c>
      <c r="G489" s="10">
        <v>54</v>
      </c>
      <c r="H489" s="11">
        <v>63269.17</v>
      </c>
      <c r="I489" s="11">
        <v>39614.31</v>
      </c>
      <c r="J489" s="11">
        <v>0</v>
      </c>
      <c r="K489" s="11">
        <v>102883.48</v>
      </c>
      <c r="L489" s="11">
        <v>904.31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102883.48</v>
      </c>
      <c r="S489" s="11">
        <v>39355.78</v>
      </c>
      <c r="T489" s="11">
        <v>536.73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39892.51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40518.620000000003</v>
      </c>
      <c r="AV489" s="11">
        <v>39892.51</v>
      </c>
      <c r="AW489" s="12">
        <v>87</v>
      </c>
      <c r="AX489" s="12">
        <v>300</v>
      </c>
      <c r="AY489" s="11">
        <v>631000</v>
      </c>
      <c r="AZ489" s="11">
        <v>156393.76</v>
      </c>
      <c r="BA489" s="13">
        <v>90</v>
      </c>
      <c r="BB489" s="13">
        <v>59.206410792860297</v>
      </c>
      <c r="BC489" s="13">
        <v>10.18</v>
      </c>
      <c r="BD489" s="13"/>
      <c r="BE489" s="9" t="s">
        <v>1580</v>
      </c>
      <c r="BF489" s="6"/>
      <c r="BG489" s="9" t="s">
        <v>591</v>
      </c>
      <c r="BH489" s="9" t="s">
        <v>755</v>
      </c>
      <c r="BI489" s="9" t="s">
        <v>881</v>
      </c>
      <c r="BJ489" s="9" t="s">
        <v>1579</v>
      </c>
      <c r="BK489" s="7" t="s">
        <v>1</v>
      </c>
      <c r="BL489" s="13">
        <v>805690.40869407996</v>
      </c>
      <c r="BM489" s="7" t="s">
        <v>36</v>
      </c>
      <c r="BN489" s="13"/>
      <c r="BO489" s="14">
        <v>38705</v>
      </c>
      <c r="BP489" s="14">
        <v>47830</v>
      </c>
      <c r="BQ489" s="14" t="s">
        <v>1482</v>
      </c>
      <c r="BR489" s="14" t="s">
        <v>1759</v>
      </c>
      <c r="BS489" s="14" t="s">
        <v>1728</v>
      </c>
      <c r="BT489" s="14" t="s">
        <v>1728</v>
      </c>
      <c r="BU489" s="13">
        <v>16987.3</v>
      </c>
      <c r="BV489" s="13">
        <v>33.520000000000003</v>
      </c>
      <c r="BW489" s="13">
        <v>0</v>
      </c>
    </row>
    <row r="490" spans="1:75" s="2" customFormat="1" ht="18.2" customHeight="1" x14ac:dyDescent="0.15">
      <c r="A490" s="15">
        <v>488</v>
      </c>
      <c r="B490" s="16" t="s">
        <v>38</v>
      </c>
      <c r="C490" s="16" t="s">
        <v>35</v>
      </c>
      <c r="D490" s="17">
        <v>45170</v>
      </c>
      <c r="E490" s="18" t="s">
        <v>1164</v>
      </c>
      <c r="F490" s="19">
        <v>59</v>
      </c>
      <c r="G490" s="19">
        <v>59</v>
      </c>
      <c r="H490" s="20">
        <v>0</v>
      </c>
      <c r="I490" s="20">
        <v>27034.2</v>
      </c>
      <c r="J490" s="20">
        <v>0</v>
      </c>
      <c r="K490" s="20">
        <v>27034.2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27034.2</v>
      </c>
      <c r="S490" s="20">
        <v>7879.71</v>
      </c>
      <c r="T490" s="20">
        <v>0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7879.71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11">
        <f t="shared" si="7"/>
        <v>0</v>
      </c>
      <c r="AU490" s="20">
        <v>27034.2</v>
      </c>
      <c r="AV490" s="20">
        <v>7879.71</v>
      </c>
      <c r="AW490" s="21">
        <v>96</v>
      </c>
      <c r="AX490" s="21">
        <v>300</v>
      </c>
      <c r="AY490" s="20">
        <v>249000</v>
      </c>
      <c r="AZ490" s="20">
        <v>61380</v>
      </c>
      <c r="BA490" s="22">
        <v>89.51</v>
      </c>
      <c r="BB490" s="22">
        <v>39.423773900293298</v>
      </c>
      <c r="BC490" s="22">
        <v>10.59</v>
      </c>
      <c r="BD490" s="22"/>
      <c r="BE490" s="18" t="s">
        <v>1580</v>
      </c>
      <c r="BF490" s="15"/>
      <c r="BG490" s="18" t="s">
        <v>570</v>
      </c>
      <c r="BH490" s="18" t="s">
        <v>571</v>
      </c>
      <c r="BI490" s="18" t="s">
        <v>572</v>
      </c>
      <c r="BJ490" s="18" t="s">
        <v>1579</v>
      </c>
      <c r="BK490" s="16" t="s">
        <v>1</v>
      </c>
      <c r="BL490" s="22">
        <v>211707.41548319999</v>
      </c>
      <c r="BM490" s="16" t="s">
        <v>36</v>
      </c>
      <c r="BN490" s="22"/>
      <c r="BO490" s="1">
        <v>38706</v>
      </c>
      <c r="BP490" s="1">
        <v>47831</v>
      </c>
      <c r="BQ490" s="14" t="s">
        <v>1477</v>
      </c>
      <c r="BR490" s="14" t="s">
        <v>1750</v>
      </c>
      <c r="BS490" s="14" t="s">
        <v>1728</v>
      </c>
      <c r="BT490" s="14" t="s">
        <v>1728</v>
      </c>
      <c r="BU490" s="22">
        <v>7307.4</v>
      </c>
      <c r="BV490" s="22">
        <v>0</v>
      </c>
      <c r="BW490" s="22">
        <v>0</v>
      </c>
    </row>
    <row r="491" spans="1:75" s="2" customFormat="1" ht="18.2" customHeight="1" x14ac:dyDescent="0.15">
      <c r="A491" s="6">
        <v>489</v>
      </c>
      <c r="B491" s="7" t="s">
        <v>38</v>
      </c>
      <c r="C491" s="7" t="s">
        <v>35</v>
      </c>
      <c r="D491" s="8">
        <v>45170</v>
      </c>
      <c r="E491" s="9" t="s">
        <v>488</v>
      </c>
      <c r="F491" s="10">
        <v>172</v>
      </c>
      <c r="G491" s="10">
        <v>171</v>
      </c>
      <c r="H491" s="11">
        <v>129909.95</v>
      </c>
      <c r="I491" s="11">
        <v>90232.11</v>
      </c>
      <c r="J491" s="11">
        <v>0</v>
      </c>
      <c r="K491" s="11">
        <v>220142.06</v>
      </c>
      <c r="L491" s="11">
        <v>999.14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220142.06</v>
      </c>
      <c r="S491" s="11">
        <v>270486.78000000003</v>
      </c>
      <c r="T491" s="11">
        <v>1102.07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271588.84999999998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91231.25</v>
      </c>
      <c r="AV491" s="11">
        <v>271588.84999999998</v>
      </c>
      <c r="AW491" s="12">
        <v>87</v>
      </c>
      <c r="AX491" s="12">
        <v>300</v>
      </c>
      <c r="AY491" s="11">
        <v>923000</v>
      </c>
      <c r="AZ491" s="11">
        <v>228040.11</v>
      </c>
      <c r="BA491" s="13">
        <v>89.72</v>
      </c>
      <c r="BB491" s="13">
        <v>86.612594701870705</v>
      </c>
      <c r="BC491" s="13">
        <v>10.18</v>
      </c>
      <c r="BD491" s="13"/>
      <c r="BE491" s="9" t="s">
        <v>1578</v>
      </c>
      <c r="BF491" s="6"/>
      <c r="BG491" s="9" t="s">
        <v>580</v>
      </c>
      <c r="BH491" s="9" t="s">
        <v>600</v>
      </c>
      <c r="BI491" s="9" t="s">
        <v>873</v>
      </c>
      <c r="BJ491" s="9" t="s">
        <v>1579</v>
      </c>
      <c r="BK491" s="7" t="s">
        <v>1</v>
      </c>
      <c r="BL491" s="13">
        <v>1723953.60549776</v>
      </c>
      <c r="BM491" s="7" t="s">
        <v>36</v>
      </c>
      <c r="BN491" s="13"/>
      <c r="BO491" s="14">
        <v>38709</v>
      </c>
      <c r="BP491" s="14">
        <v>47834</v>
      </c>
      <c r="BQ491" s="14" t="s">
        <v>1858</v>
      </c>
      <c r="BR491" s="14" t="s">
        <v>1859</v>
      </c>
      <c r="BS491" s="14">
        <v>43867</v>
      </c>
      <c r="BT491" s="14">
        <v>44497</v>
      </c>
      <c r="BU491" s="13">
        <v>76286.080000000002</v>
      </c>
      <c r="BV491" s="13">
        <v>48.88</v>
      </c>
      <c r="BW491" s="13">
        <v>0</v>
      </c>
    </row>
    <row r="492" spans="1:75" s="2" customFormat="1" ht="18.2" customHeight="1" x14ac:dyDescent="0.15">
      <c r="A492" s="15">
        <v>490</v>
      </c>
      <c r="B492" s="16" t="s">
        <v>38</v>
      </c>
      <c r="C492" s="16" t="s">
        <v>35</v>
      </c>
      <c r="D492" s="17">
        <v>45170</v>
      </c>
      <c r="E492" s="18" t="s">
        <v>106</v>
      </c>
      <c r="F492" s="19">
        <v>164</v>
      </c>
      <c r="G492" s="19">
        <v>163</v>
      </c>
      <c r="H492" s="20">
        <v>91071.5</v>
      </c>
      <c r="I492" s="20">
        <v>61902.03</v>
      </c>
      <c r="J492" s="20">
        <v>0</v>
      </c>
      <c r="K492" s="20">
        <v>152973.53</v>
      </c>
      <c r="L492" s="20">
        <v>700.39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152973.53</v>
      </c>
      <c r="S492" s="20">
        <v>179666.71</v>
      </c>
      <c r="T492" s="20">
        <v>772.59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180439.3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62602.42</v>
      </c>
      <c r="AV492" s="20">
        <v>180439.3</v>
      </c>
      <c r="AW492" s="21">
        <v>87</v>
      </c>
      <c r="AX492" s="21">
        <v>300</v>
      </c>
      <c r="AY492" s="20">
        <v>658000</v>
      </c>
      <c r="AZ492" s="20">
        <v>159860</v>
      </c>
      <c r="BA492" s="22">
        <v>88.28</v>
      </c>
      <c r="BB492" s="22">
        <v>84.477062607281397</v>
      </c>
      <c r="BC492" s="22">
        <v>10.18</v>
      </c>
      <c r="BD492" s="22"/>
      <c r="BE492" s="18" t="s">
        <v>1578</v>
      </c>
      <c r="BF492" s="15"/>
      <c r="BG492" s="18" t="s">
        <v>580</v>
      </c>
      <c r="BH492" s="18" t="s">
        <v>600</v>
      </c>
      <c r="BI492" s="18" t="s">
        <v>873</v>
      </c>
      <c r="BJ492" s="18" t="s">
        <v>1579</v>
      </c>
      <c r="BK492" s="16" t="s">
        <v>1</v>
      </c>
      <c r="BL492" s="22">
        <v>1197950.3988888799</v>
      </c>
      <c r="BM492" s="16" t="s">
        <v>36</v>
      </c>
      <c r="BN492" s="22"/>
      <c r="BO492" s="1">
        <v>38713</v>
      </c>
      <c r="BP492" s="1">
        <v>47838</v>
      </c>
      <c r="BQ492" s="14" t="s">
        <v>1477</v>
      </c>
      <c r="BR492" s="14" t="s">
        <v>1750</v>
      </c>
      <c r="BS492" s="14">
        <v>44232</v>
      </c>
      <c r="BT492" s="14">
        <v>44862</v>
      </c>
      <c r="BU492" s="22">
        <v>51508.85</v>
      </c>
      <c r="BV492" s="22">
        <v>34.270000000000003</v>
      </c>
      <c r="BW492" s="22">
        <v>0</v>
      </c>
    </row>
    <row r="493" spans="1:75" s="2" customFormat="1" ht="18.2" customHeight="1" x14ac:dyDescent="0.15">
      <c r="A493" s="6">
        <v>491</v>
      </c>
      <c r="B493" s="7" t="s">
        <v>38</v>
      </c>
      <c r="C493" s="7" t="s">
        <v>35</v>
      </c>
      <c r="D493" s="8">
        <v>45170</v>
      </c>
      <c r="E493" s="9" t="s">
        <v>166</v>
      </c>
      <c r="F493" s="10">
        <v>144</v>
      </c>
      <c r="G493" s="10">
        <v>143</v>
      </c>
      <c r="H493" s="11">
        <v>86075.3</v>
      </c>
      <c r="I493" s="11">
        <v>57129.39</v>
      </c>
      <c r="J493" s="11">
        <v>0</v>
      </c>
      <c r="K493" s="11">
        <v>143204.69</v>
      </c>
      <c r="L493" s="11">
        <v>688.69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143204.69</v>
      </c>
      <c r="S493" s="11">
        <v>146837.70000000001</v>
      </c>
      <c r="T493" s="11">
        <v>730.21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147567.91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57818.080000000002</v>
      </c>
      <c r="AV493" s="11">
        <v>147567.91</v>
      </c>
      <c r="AW493" s="12">
        <v>87</v>
      </c>
      <c r="AX493" s="12">
        <v>300</v>
      </c>
      <c r="AY493" s="11">
        <v>631000</v>
      </c>
      <c r="AZ493" s="11">
        <v>153990.41</v>
      </c>
      <c r="BA493" s="13">
        <v>88.74</v>
      </c>
      <c r="BB493" s="13">
        <v>82.524516887772407</v>
      </c>
      <c r="BC493" s="13">
        <v>10.18</v>
      </c>
      <c r="BD493" s="13"/>
      <c r="BE493" s="9" t="s">
        <v>1580</v>
      </c>
      <c r="BF493" s="6"/>
      <c r="BG493" s="9" t="s">
        <v>591</v>
      </c>
      <c r="BH493" s="9" t="s">
        <v>755</v>
      </c>
      <c r="BI493" s="9" t="s">
        <v>881</v>
      </c>
      <c r="BJ493" s="9" t="s">
        <v>1579</v>
      </c>
      <c r="BK493" s="7" t="s">
        <v>1</v>
      </c>
      <c r="BL493" s="13">
        <v>1121449.6750402399</v>
      </c>
      <c r="BM493" s="7" t="s">
        <v>36</v>
      </c>
      <c r="BN493" s="13"/>
      <c r="BO493" s="14">
        <v>38716</v>
      </c>
      <c r="BP493" s="14">
        <v>47841</v>
      </c>
      <c r="BQ493" s="14" t="s">
        <v>1467</v>
      </c>
      <c r="BR493" s="14" t="s">
        <v>1744</v>
      </c>
      <c r="BS493" s="14">
        <v>43867</v>
      </c>
      <c r="BT493" s="14">
        <v>44497</v>
      </c>
      <c r="BU493" s="13">
        <v>43788.26</v>
      </c>
      <c r="BV493" s="13">
        <v>33.01</v>
      </c>
      <c r="BW493" s="13">
        <v>0</v>
      </c>
    </row>
    <row r="494" spans="1:75" s="2" customFormat="1" ht="18.2" customHeight="1" x14ac:dyDescent="0.15">
      <c r="A494" s="15">
        <v>492</v>
      </c>
      <c r="B494" s="16" t="s">
        <v>38</v>
      </c>
      <c r="C494" s="16" t="s">
        <v>35</v>
      </c>
      <c r="D494" s="17">
        <v>45170</v>
      </c>
      <c r="E494" s="18" t="s">
        <v>1165</v>
      </c>
      <c r="F494" s="19">
        <v>0</v>
      </c>
      <c r="G494" s="19">
        <v>0</v>
      </c>
      <c r="H494" s="20">
        <v>44976.68</v>
      </c>
      <c r="I494" s="20">
        <v>0</v>
      </c>
      <c r="J494" s="20">
        <v>0</v>
      </c>
      <c r="K494" s="20">
        <v>44976.68</v>
      </c>
      <c r="L494" s="20">
        <v>340.2</v>
      </c>
      <c r="M494" s="20">
        <v>0</v>
      </c>
      <c r="N494" s="20">
        <v>0</v>
      </c>
      <c r="O494" s="20">
        <v>340.2</v>
      </c>
      <c r="P494" s="20">
        <v>0</v>
      </c>
      <c r="Q494" s="20">
        <v>0</v>
      </c>
      <c r="R494" s="20">
        <v>44636.480000000003</v>
      </c>
      <c r="S494" s="20">
        <v>0</v>
      </c>
      <c r="T494" s="20">
        <v>396.92</v>
      </c>
      <c r="U494" s="20">
        <v>0</v>
      </c>
      <c r="V494" s="20">
        <v>0</v>
      </c>
      <c r="W494" s="20">
        <v>396.92</v>
      </c>
      <c r="X494" s="20">
        <v>0</v>
      </c>
      <c r="Y494" s="20">
        <v>0</v>
      </c>
      <c r="Z494" s="20">
        <v>0</v>
      </c>
      <c r="AA494" s="20">
        <v>16.14</v>
      </c>
      <c r="AB494" s="20">
        <v>0</v>
      </c>
      <c r="AC494" s="20">
        <v>0</v>
      </c>
      <c r="AD494" s="20">
        <v>0</v>
      </c>
      <c r="AE494" s="20">
        <v>0</v>
      </c>
      <c r="AF494" s="20">
        <v>-23.85</v>
      </c>
      <c r="AG494" s="20">
        <v>37.659999999999997</v>
      </c>
      <c r="AH494" s="20">
        <v>105.72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0.12</v>
      </c>
      <c r="AQ494" s="20">
        <v>0</v>
      </c>
      <c r="AR494" s="20">
        <v>0.11</v>
      </c>
      <c r="AS494" s="20">
        <v>0</v>
      </c>
      <c r="AT494" s="11">
        <f t="shared" si="7"/>
        <v>872.8</v>
      </c>
      <c r="AU494" s="20">
        <v>0</v>
      </c>
      <c r="AV494" s="20">
        <v>0</v>
      </c>
      <c r="AW494" s="21">
        <v>87</v>
      </c>
      <c r="AX494" s="21">
        <v>300</v>
      </c>
      <c r="AY494" s="20">
        <v>420000</v>
      </c>
      <c r="AZ494" s="20">
        <v>77541.39</v>
      </c>
      <c r="BA494" s="22">
        <v>67.14</v>
      </c>
      <c r="BB494" s="22">
        <v>38.648949511996101</v>
      </c>
      <c r="BC494" s="22">
        <v>10.59</v>
      </c>
      <c r="BD494" s="22"/>
      <c r="BE494" s="18" t="s">
        <v>1580</v>
      </c>
      <c r="BF494" s="15"/>
      <c r="BG494" s="18" t="s">
        <v>580</v>
      </c>
      <c r="BH494" s="18" t="s">
        <v>581</v>
      </c>
      <c r="BI494" s="18" t="s">
        <v>582</v>
      </c>
      <c r="BJ494" s="18" t="s">
        <v>3</v>
      </c>
      <c r="BK494" s="16" t="s">
        <v>1</v>
      </c>
      <c r="BL494" s="22">
        <v>349552.55998208001</v>
      </c>
      <c r="BM494" s="16" t="s">
        <v>36</v>
      </c>
      <c r="BN494" s="22"/>
      <c r="BO494" s="1">
        <v>38715</v>
      </c>
      <c r="BP494" s="1">
        <v>47841</v>
      </c>
      <c r="BQ494" s="14" t="s">
        <v>1726</v>
      </c>
      <c r="BR494" s="14" t="s">
        <v>1748</v>
      </c>
      <c r="BS494" s="14" t="s">
        <v>1728</v>
      </c>
      <c r="BT494" s="14" t="s">
        <v>1728</v>
      </c>
      <c r="BU494" s="22">
        <v>0</v>
      </c>
      <c r="BV494" s="22">
        <v>16.14</v>
      </c>
      <c r="BW494" s="22">
        <v>0</v>
      </c>
    </row>
    <row r="495" spans="1:75" s="2" customFormat="1" ht="18.2" customHeight="1" x14ac:dyDescent="0.15">
      <c r="A495" s="6">
        <v>493</v>
      </c>
      <c r="B495" s="7" t="s">
        <v>38</v>
      </c>
      <c r="C495" s="7" t="s">
        <v>35</v>
      </c>
      <c r="D495" s="8">
        <v>45170</v>
      </c>
      <c r="E495" s="9" t="s">
        <v>6</v>
      </c>
      <c r="F495" s="10">
        <v>172</v>
      </c>
      <c r="G495" s="10">
        <v>171</v>
      </c>
      <c r="H495" s="11">
        <v>33395.54</v>
      </c>
      <c r="I495" s="11">
        <v>21951.53</v>
      </c>
      <c r="J495" s="11">
        <v>0</v>
      </c>
      <c r="K495" s="11">
        <v>55347.07</v>
      </c>
      <c r="L495" s="11">
        <v>248.56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55347.07</v>
      </c>
      <c r="S495" s="11">
        <v>71470.570000000007</v>
      </c>
      <c r="T495" s="11">
        <v>294.72000000000003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71765.289999999994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22200.09</v>
      </c>
      <c r="AV495" s="11">
        <v>71765.289999999994</v>
      </c>
      <c r="AW495" s="12">
        <v>88</v>
      </c>
      <c r="AX495" s="12">
        <v>300</v>
      </c>
      <c r="AY495" s="11">
        <v>237216.48</v>
      </c>
      <c r="AZ495" s="11">
        <v>57150</v>
      </c>
      <c r="BA495" s="13">
        <v>90</v>
      </c>
      <c r="BB495" s="13">
        <v>87.160740157480305</v>
      </c>
      <c r="BC495" s="13">
        <v>10.59</v>
      </c>
      <c r="BD495" s="13"/>
      <c r="BE495" s="9" t="s">
        <v>1578</v>
      </c>
      <c r="BF495" s="6"/>
      <c r="BG495" s="9" t="s">
        <v>573</v>
      </c>
      <c r="BH495" s="9" t="s">
        <v>578</v>
      </c>
      <c r="BI495" s="9" t="s">
        <v>579</v>
      </c>
      <c r="BJ495" s="9" t="s">
        <v>1579</v>
      </c>
      <c r="BK495" s="7" t="s">
        <v>1</v>
      </c>
      <c r="BL495" s="13">
        <v>433428.21848872001</v>
      </c>
      <c r="BM495" s="7" t="s">
        <v>36</v>
      </c>
      <c r="BN495" s="13"/>
      <c r="BO495" s="14">
        <v>38735</v>
      </c>
      <c r="BP495" s="14">
        <v>47861</v>
      </c>
      <c r="BQ495" s="14" t="s">
        <v>1858</v>
      </c>
      <c r="BR495" s="14" t="s">
        <v>1859</v>
      </c>
      <c r="BS495" s="14">
        <v>43262</v>
      </c>
      <c r="BT495" s="14">
        <v>43892</v>
      </c>
      <c r="BU495" s="13">
        <v>19231.509999999998</v>
      </c>
      <c r="BV495" s="13">
        <v>11.89</v>
      </c>
      <c r="BW495" s="13">
        <v>0</v>
      </c>
    </row>
    <row r="496" spans="1:75" s="2" customFormat="1" ht="18.2" customHeight="1" x14ac:dyDescent="0.15">
      <c r="A496" s="15">
        <v>494</v>
      </c>
      <c r="B496" s="16" t="s">
        <v>38</v>
      </c>
      <c r="C496" s="16" t="s">
        <v>35</v>
      </c>
      <c r="D496" s="17">
        <v>45170</v>
      </c>
      <c r="E496" s="18" t="s">
        <v>126</v>
      </c>
      <c r="F496" s="19">
        <v>164</v>
      </c>
      <c r="G496" s="19">
        <v>163</v>
      </c>
      <c r="H496" s="20">
        <v>14303.78</v>
      </c>
      <c r="I496" s="20">
        <v>37628.559999999998</v>
      </c>
      <c r="J496" s="20">
        <v>0</v>
      </c>
      <c r="K496" s="20">
        <v>51932.34</v>
      </c>
      <c r="L496" s="20">
        <v>435.05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51932.34</v>
      </c>
      <c r="S496" s="20">
        <v>54010.84</v>
      </c>
      <c r="T496" s="20">
        <v>126.23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54137.07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38063.61</v>
      </c>
      <c r="AV496" s="20">
        <v>54137.07</v>
      </c>
      <c r="AW496" s="21">
        <v>28</v>
      </c>
      <c r="AX496" s="21">
        <v>240</v>
      </c>
      <c r="AY496" s="20">
        <v>237216.48</v>
      </c>
      <c r="AZ496" s="20">
        <v>55880</v>
      </c>
      <c r="BA496" s="22">
        <v>87.99</v>
      </c>
      <c r="BB496" s="22">
        <v>81.773919051538996</v>
      </c>
      <c r="BC496" s="22">
        <v>10.59</v>
      </c>
      <c r="BD496" s="22"/>
      <c r="BE496" s="18" t="s">
        <v>1578</v>
      </c>
      <c r="BF496" s="15"/>
      <c r="BG496" s="18" t="s">
        <v>573</v>
      </c>
      <c r="BH496" s="18" t="s">
        <v>578</v>
      </c>
      <c r="BI496" s="18" t="s">
        <v>579</v>
      </c>
      <c r="BJ496" s="18" t="s">
        <v>1579</v>
      </c>
      <c r="BK496" s="16" t="s">
        <v>1</v>
      </c>
      <c r="BL496" s="22">
        <v>406687.14004463999</v>
      </c>
      <c r="BM496" s="16" t="s">
        <v>36</v>
      </c>
      <c r="BN496" s="22"/>
      <c r="BO496" s="1">
        <v>38735</v>
      </c>
      <c r="BP496" s="1">
        <v>46036</v>
      </c>
      <c r="BQ496" s="14" t="s">
        <v>1475</v>
      </c>
      <c r="BR496" s="14" t="s">
        <v>1769</v>
      </c>
      <c r="BS496" s="14">
        <v>44232</v>
      </c>
      <c r="BT496" s="14">
        <v>44862</v>
      </c>
      <c r="BU496" s="22">
        <v>17843.560000000001</v>
      </c>
      <c r="BV496" s="22">
        <v>11.72</v>
      </c>
      <c r="BW496" s="22">
        <v>0</v>
      </c>
    </row>
    <row r="497" spans="1:75" s="2" customFormat="1" ht="18.2" customHeight="1" x14ac:dyDescent="0.15">
      <c r="A497" s="6">
        <v>495</v>
      </c>
      <c r="B497" s="7" t="s">
        <v>38</v>
      </c>
      <c r="C497" s="7" t="s">
        <v>35</v>
      </c>
      <c r="D497" s="8">
        <v>45170</v>
      </c>
      <c r="E497" s="9" t="s">
        <v>318</v>
      </c>
      <c r="F497" s="10">
        <v>143</v>
      </c>
      <c r="G497" s="10">
        <v>142</v>
      </c>
      <c r="H497" s="11">
        <v>66191.62</v>
      </c>
      <c r="I497" s="11">
        <v>41404.82</v>
      </c>
      <c r="J497" s="11">
        <v>0</v>
      </c>
      <c r="K497" s="11">
        <v>107596.44</v>
      </c>
      <c r="L497" s="11">
        <v>500.92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107596.44</v>
      </c>
      <c r="S497" s="11">
        <v>110525.53</v>
      </c>
      <c r="T497" s="11">
        <v>561.53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111087.06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41905.74</v>
      </c>
      <c r="AV497" s="11">
        <v>111087.06</v>
      </c>
      <c r="AW497" s="12">
        <v>88</v>
      </c>
      <c r="AX497" s="12">
        <v>300</v>
      </c>
      <c r="AY497" s="11">
        <v>472000</v>
      </c>
      <c r="AZ497" s="11">
        <v>115306.15</v>
      </c>
      <c r="BA497" s="13">
        <v>89.51</v>
      </c>
      <c r="BB497" s="13">
        <v>83.525096834817603</v>
      </c>
      <c r="BC497" s="13">
        <v>10.18</v>
      </c>
      <c r="BD497" s="13"/>
      <c r="BE497" s="9" t="s">
        <v>1578</v>
      </c>
      <c r="BF497" s="6"/>
      <c r="BG497" s="9" t="s">
        <v>580</v>
      </c>
      <c r="BH497" s="9" t="s">
        <v>581</v>
      </c>
      <c r="BI497" s="9" t="s">
        <v>582</v>
      </c>
      <c r="BJ497" s="9" t="s">
        <v>1579</v>
      </c>
      <c r="BK497" s="7" t="s">
        <v>1</v>
      </c>
      <c r="BL497" s="13">
        <v>842598.05089823995</v>
      </c>
      <c r="BM497" s="7" t="s">
        <v>36</v>
      </c>
      <c r="BN497" s="13"/>
      <c r="BO497" s="14">
        <v>38748</v>
      </c>
      <c r="BP497" s="14">
        <v>47873</v>
      </c>
      <c r="BQ497" s="14" t="s">
        <v>1454</v>
      </c>
      <c r="BR497" s="14" t="s">
        <v>1763</v>
      </c>
      <c r="BS497" s="14">
        <v>43867</v>
      </c>
      <c r="BT497" s="14">
        <v>44497</v>
      </c>
      <c r="BU497" s="13">
        <v>32458.1</v>
      </c>
      <c r="BV497" s="13">
        <v>24.72</v>
      </c>
      <c r="BW497" s="13">
        <v>0</v>
      </c>
    </row>
    <row r="498" spans="1:75" s="2" customFormat="1" ht="18.2" customHeight="1" x14ac:dyDescent="0.15">
      <c r="A498" s="15">
        <v>496</v>
      </c>
      <c r="B498" s="16" t="s">
        <v>38</v>
      </c>
      <c r="C498" s="16" t="s">
        <v>35</v>
      </c>
      <c r="D498" s="17">
        <v>45170</v>
      </c>
      <c r="E498" s="18" t="s">
        <v>108</v>
      </c>
      <c r="F498" s="19">
        <v>150</v>
      </c>
      <c r="G498" s="19">
        <v>149</v>
      </c>
      <c r="H498" s="20">
        <v>12078.44</v>
      </c>
      <c r="I498" s="20">
        <v>48422.22</v>
      </c>
      <c r="J498" s="20">
        <v>0</v>
      </c>
      <c r="K498" s="20">
        <v>60500.66</v>
      </c>
      <c r="L498" s="20">
        <v>583.53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60500.66</v>
      </c>
      <c r="S498" s="20">
        <v>55095.78</v>
      </c>
      <c r="T498" s="20">
        <v>106.59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55202.37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49005.75</v>
      </c>
      <c r="AV498" s="20">
        <v>55202.37</v>
      </c>
      <c r="AW498" s="21">
        <v>88</v>
      </c>
      <c r="AX498" s="21">
        <v>300</v>
      </c>
      <c r="AY498" s="20">
        <v>296000</v>
      </c>
      <c r="AZ498" s="20">
        <v>72597.279999999999</v>
      </c>
      <c r="BA498" s="22">
        <v>89.99</v>
      </c>
      <c r="BB498" s="22">
        <v>74.995294498636895</v>
      </c>
      <c r="BC498" s="22">
        <v>10.59</v>
      </c>
      <c r="BD498" s="22"/>
      <c r="BE498" s="18" t="s">
        <v>1578</v>
      </c>
      <c r="BF498" s="15"/>
      <c r="BG498" s="18" t="s">
        <v>580</v>
      </c>
      <c r="BH498" s="18" t="s">
        <v>581</v>
      </c>
      <c r="BI498" s="18" t="s">
        <v>582</v>
      </c>
      <c r="BJ498" s="18" t="s">
        <v>1579</v>
      </c>
      <c r="BK498" s="16" t="s">
        <v>1</v>
      </c>
      <c r="BL498" s="22">
        <v>473786.47652336</v>
      </c>
      <c r="BM498" s="16" t="s">
        <v>36</v>
      </c>
      <c r="BN498" s="22"/>
      <c r="BO498" s="1">
        <v>38748</v>
      </c>
      <c r="BP498" s="1">
        <v>47873</v>
      </c>
      <c r="BQ498" s="14" t="s">
        <v>1461</v>
      </c>
      <c r="BR498" s="14" t="s">
        <v>1767</v>
      </c>
      <c r="BS498" s="14">
        <v>44232</v>
      </c>
      <c r="BT498" s="14">
        <v>44862</v>
      </c>
      <c r="BU498" s="22">
        <v>21701.09</v>
      </c>
      <c r="BV498" s="22">
        <v>15.11</v>
      </c>
      <c r="BW498" s="22">
        <v>0</v>
      </c>
    </row>
    <row r="499" spans="1:75" s="2" customFormat="1" ht="18.2" customHeight="1" x14ac:dyDescent="0.15">
      <c r="A499" s="6">
        <v>497</v>
      </c>
      <c r="B499" s="7" t="s">
        <v>38</v>
      </c>
      <c r="C499" s="7" t="s">
        <v>35</v>
      </c>
      <c r="D499" s="8">
        <v>45170</v>
      </c>
      <c r="E499" s="9" t="s">
        <v>127</v>
      </c>
      <c r="F499" s="10">
        <v>159</v>
      </c>
      <c r="G499" s="10">
        <v>158</v>
      </c>
      <c r="H499" s="11">
        <v>32898.720000000001</v>
      </c>
      <c r="I499" s="11">
        <v>20543.240000000002</v>
      </c>
      <c r="J499" s="11">
        <v>0</v>
      </c>
      <c r="K499" s="11">
        <v>53441.96</v>
      </c>
      <c r="L499" s="11">
        <v>240.87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53441.96</v>
      </c>
      <c r="S499" s="11">
        <v>63637.11</v>
      </c>
      <c r="T499" s="11">
        <v>290.33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63927.44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20784.11</v>
      </c>
      <c r="AV499" s="11">
        <v>63927.44</v>
      </c>
      <c r="AW499" s="12">
        <v>89</v>
      </c>
      <c r="AX499" s="12">
        <v>300</v>
      </c>
      <c r="AY499" s="11">
        <v>237216.48</v>
      </c>
      <c r="AZ499" s="11">
        <v>55880</v>
      </c>
      <c r="BA499" s="13">
        <v>87.99</v>
      </c>
      <c r="BB499" s="13">
        <v>84.151003228346497</v>
      </c>
      <c r="BC499" s="13">
        <v>10.59</v>
      </c>
      <c r="BD499" s="13"/>
      <c r="BE499" s="9" t="s">
        <v>1578</v>
      </c>
      <c r="BF499" s="6"/>
      <c r="BG499" s="9" t="s">
        <v>573</v>
      </c>
      <c r="BH499" s="9" t="s">
        <v>578</v>
      </c>
      <c r="BI499" s="9" t="s">
        <v>579</v>
      </c>
      <c r="BJ499" s="9" t="s">
        <v>1579</v>
      </c>
      <c r="BK499" s="7" t="s">
        <v>1</v>
      </c>
      <c r="BL499" s="13">
        <v>418509.11918816</v>
      </c>
      <c r="BM499" s="7" t="s">
        <v>36</v>
      </c>
      <c r="BN499" s="13"/>
      <c r="BO499" s="14">
        <v>38749</v>
      </c>
      <c r="BP499" s="14">
        <v>47875</v>
      </c>
      <c r="BQ499" s="14" t="s">
        <v>1503</v>
      </c>
      <c r="BR499" s="14" t="s">
        <v>1764</v>
      </c>
      <c r="BS499" s="14">
        <v>43867</v>
      </c>
      <c r="BT499" s="14">
        <v>44497</v>
      </c>
      <c r="BU499" s="13">
        <v>17647.11</v>
      </c>
      <c r="BV499" s="13">
        <v>11.63</v>
      </c>
      <c r="BW499" s="13">
        <v>0</v>
      </c>
    </row>
    <row r="500" spans="1:75" s="2" customFormat="1" ht="18.2" customHeight="1" x14ac:dyDescent="0.15">
      <c r="A500" s="15">
        <v>498</v>
      </c>
      <c r="B500" s="16" t="s">
        <v>38</v>
      </c>
      <c r="C500" s="16" t="s">
        <v>35</v>
      </c>
      <c r="D500" s="17">
        <v>45170</v>
      </c>
      <c r="E500" s="18" t="s">
        <v>1166</v>
      </c>
      <c r="F500" s="19">
        <v>0</v>
      </c>
      <c r="G500" s="19">
        <v>0</v>
      </c>
      <c r="H500" s="20">
        <v>45321.59</v>
      </c>
      <c r="I500" s="20">
        <v>0</v>
      </c>
      <c r="J500" s="20">
        <v>0</v>
      </c>
      <c r="K500" s="20">
        <v>45321.59</v>
      </c>
      <c r="L500" s="20">
        <v>331.87</v>
      </c>
      <c r="M500" s="20">
        <v>0</v>
      </c>
      <c r="N500" s="20">
        <v>0</v>
      </c>
      <c r="O500" s="20">
        <v>331.87</v>
      </c>
      <c r="P500" s="20">
        <v>0</v>
      </c>
      <c r="Q500" s="20">
        <v>0</v>
      </c>
      <c r="R500" s="20">
        <v>44989.72</v>
      </c>
      <c r="S500" s="20">
        <v>0</v>
      </c>
      <c r="T500" s="20">
        <v>399.96</v>
      </c>
      <c r="U500" s="20">
        <v>0</v>
      </c>
      <c r="V500" s="20">
        <v>0</v>
      </c>
      <c r="W500" s="20">
        <v>399.96</v>
      </c>
      <c r="X500" s="20">
        <v>0</v>
      </c>
      <c r="Y500" s="20">
        <v>0</v>
      </c>
      <c r="Z500" s="20">
        <v>0</v>
      </c>
      <c r="AA500" s="20">
        <v>16.02</v>
      </c>
      <c r="AB500" s="20">
        <v>0</v>
      </c>
      <c r="AC500" s="20">
        <v>0</v>
      </c>
      <c r="AD500" s="20">
        <v>0</v>
      </c>
      <c r="AE500" s="20">
        <v>0</v>
      </c>
      <c r="AF500" s="20">
        <v>-45.12</v>
      </c>
      <c r="AG500" s="20">
        <v>35.61</v>
      </c>
      <c r="AH500" s="20">
        <v>99.46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14.71</v>
      </c>
      <c r="AQ500" s="20">
        <v>0</v>
      </c>
      <c r="AR500" s="20">
        <v>22.49</v>
      </c>
      <c r="AS500" s="20">
        <v>0</v>
      </c>
      <c r="AT500" s="11">
        <f t="shared" si="7"/>
        <v>830.02</v>
      </c>
      <c r="AU500" s="20">
        <v>0</v>
      </c>
      <c r="AV500" s="20">
        <v>0</v>
      </c>
      <c r="AW500" s="21">
        <v>89</v>
      </c>
      <c r="AX500" s="21">
        <v>300</v>
      </c>
      <c r="AY500" s="20">
        <v>317472.7</v>
      </c>
      <c r="AZ500" s="20">
        <v>76985</v>
      </c>
      <c r="BA500" s="22">
        <v>89</v>
      </c>
      <c r="BB500" s="22">
        <v>52.011236994219701</v>
      </c>
      <c r="BC500" s="22">
        <v>10.59</v>
      </c>
      <c r="BD500" s="22"/>
      <c r="BE500" s="18" t="s">
        <v>1580</v>
      </c>
      <c r="BF500" s="15"/>
      <c r="BG500" s="18" t="s">
        <v>573</v>
      </c>
      <c r="BH500" s="18" t="s">
        <v>578</v>
      </c>
      <c r="BI500" s="18" t="s">
        <v>579</v>
      </c>
      <c r="BJ500" s="18" t="s">
        <v>3</v>
      </c>
      <c r="BK500" s="16" t="s">
        <v>1</v>
      </c>
      <c r="BL500" s="22">
        <v>352318.81633311999</v>
      </c>
      <c r="BM500" s="16" t="s">
        <v>36</v>
      </c>
      <c r="BN500" s="22"/>
      <c r="BO500" s="1">
        <v>38749</v>
      </c>
      <c r="BP500" s="1">
        <v>47875</v>
      </c>
      <c r="BQ500" s="14" t="s">
        <v>1726</v>
      </c>
      <c r="BR500" s="14" t="s">
        <v>1748</v>
      </c>
      <c r="BS500" s="14" t="s">
        <v>1728</v>
      </c>
      <c r="BT500" s="14" t="s">
        <v>1728</v>
      </c>
      <c r="BU500" s="22">
        <v>0</v>
      </c>
      <c r="BV500" s="22">
        <v>16.02</v>
      </c>
      <c r="BW500" s="22">
        <v>0</v>
      </c>
    </row>
    <row r="501" spans="1:75" s="2" customFormat="1" ht="18.2" customHeight="1" x14ac:dyDescent="0.15">
      <c r="A501" s="6">
        <v>499</v>
      </c>
      <c r="B501" s="7" t="s">
        <v>38</v>
      </c>
      <c r="C501" s="7" t="s">
        <v>35</v>
      </c>
      <c r="D501" s="8">
        <v>45170</v>
      </c>
      <c r="E501" s="9" t="s">
        <v>107</v>
      </c>
      <c r="F501" s="10">
        <v>85</v>
      </c>
      <c r="G501" s="10">
        <v>85</v>
      </c>
      <c r="H501" s="11">
        <v>0</v>
      </c>
      <c r="I501" s="11">
        <v>105745.51</v>
      </c>
      <c r="J501" s="11">
        <v>0</v>
      </c>
      <c r="K501" s="11">
        <v>105745.51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105745.51</v>
      </c>
      <c r="S501" s="11">
        <v>44984.42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44984.42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f t="shared" si="7"/>
        <v>0</v>
      </c>
      <c r="AU501" s="11">
        <v>105745.51</v>
      </c>
      <c r="AV501" s="11">
        <v>44984.42</v>
      </c>
      <c r="AW501" s="12">
        <v>16</v>
      </c>
      <c r="AX501" s="12">
        <v>180</v>
      </c>
      <c r="AY501" s="11">
        <v>650000</v>
      </c>
      <c r="AZ501" s="11">
        <v>159563.41</v>
      </c>
      <c r="BA501" s="13">
        <v>89.99</v>
      </c>
      <c r="BB501" s="13">
        <v>59.637973673914303</v>
      </c>
      <c r="BC501" s="13">
        <v>10.59</v>
      </c>
      <c r="BD501" s="13"/>
      <c r="BE501" s="9" t="s">
        <v>1580</v>
      </c>
      <c r="BF501" s="6"/>
      <c r="BG501" s="9" t="s">
        <v>591</v>
      </c>
      <c r="BH501" s="9" t="s">
        <v>654</v>
      </c>
      <c r="BI501" s="9" t="s">
        <v>876</v>
      </c>
      <c r="BJ501" s="9" t="s">
        <v>1579</v>
      </c>
      <c r="BK501" s="7" t="s">
        <v>1</v>
      </c>
      <c r="BL501" s="13">
        <v>828103.24037896004</v>
      </c>
      <c r="BM501" s="7" t="s">
        <v>36</v>
      </c>
      <c r="BN501" s="13"/>
      <c r="BO501" s="14">
        <v>38751</v>
      </c>
      <c r="BP501" s="14">
        <v>44226</v>
      </c>
      <c r="BQ501" s="14" t="s">
        <v>1482</v>
      </c>
      <c r="BR501" s="14" t="s">
        <v>1759</v>
      </c>
      <c r="BS501" s="14">
        <v>44232</v>
      </c>
      <c r="BT501" s="14">
        <v>44862</v>
      </c>
      <c r="BU501" s="13">
        <v>25623.14</v>
      </c>
      <c r="BV501" s="13">
        <v>0</v>
      </c>
      <c r="BW501" s="13">
        <v>0</v>
      </c>
    </row>
    <row r="502" spans="1:75" s="2" customFormat="1" ht="18.2" customHeight="1" x14ac:dyDescent="0.15">
      <c r="A502" s="15">
        <v>500</v>
      </c>
      <c r="B502" s="16" t="s">
        <v>38</v>
      </c>
      <c r="C502" s="16" t="s">
        <v>35</v>
      </c>
      <c r="D502" s="17">
        <v>45170</v>
      </c>
      <c r="E502" s="18" t="s">
        <v>1167</v>
      </c>
      <c r="F502" s="19">
        <v>0</v>
      </c>
      <c r="G502" s="19">
        <v>0</v>
      </c>
      <c r="H502" s="20">
        <v>48127.3</v>
      </c>
      <c r="I502" s="20">
        <v>0</v>
      </c>
      <c r="J502" s="20">
        <v>0</v>
      </c>
      <c r="K502" s="20">
        <v>48127.3</v>
      </c>
      <c r="L502" s="20">
        <v>352.45</v>
      </c>
      <c r="M502" s="20">
        <v>0</v>
      </c>
      <c r="N502" s="20">
        <v>0</v>
      </c>
      <c r="O502" s="20">
        <v>352.45</v>
      </c>
      <c r="P502" s="20">
        <v>0</v>
      </c>
      <c r="Q502" s="20">
        <v>0</v>
      </c>
      <c r="R502" s="20">
        <v>47774.85</v>
      </c>
      <c r="S502" s="20">
        <v>0</v>
      </c>
      <c r="T502" s="20">
        <v>424.72</v>
      </c>
      <c r="U502" s="20">
        <v>0</v>
      </c>
      <c r="V502" s="20">
        <v>0</v>
      </c>
      <c r="W502" s="20">
        <v>424.72</v>
      </c>
      <c r="X502" s="20">
        <v>0</v>
      </c>
      <c r="Y502" s="20">
        <v>0</v>
      </c>
      <c r="Z502" s="20">
        <v>0</v>
      </c>
      <c r="AA502" s="20">
        <v>17.010000000000002</v>
      </c>
      <c r="AB502" s="20">
        <v>0</v>
      </c>
      <c r="AC502" s="20">
        <v>0</v>
      </c>
      <c r="AD502" s="20">
        <v>0</v>
      </c>
      <c r="AE502" s="20">
        <v>0</v>
      </c>
      <c r="AF502" s="20">
        <v>-46.63</v>
      </c>
      <c r="AG502" s="20">
        <v>39.71</v>
      </c>
      <c r="AH502" s="20">
        <v>105.68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10.65</v>
      </c>
      <c r="AQ502" s="20">
        <v>0</v>
      </c>
      <c r="AR502" s="20">
        <v>9.7200000000000006</v>
      </c>
      <c r="AS502" s="20">
        <v>0</v>
      </c>
      <c r="AT502" s="11">
        <f t="shared" si="7"/>
        <v>893.87000000000012</v>
      </c>
      <c r="AU502" s="20">
        <v>0</v>
      </c>
      <c r="AV502" s="20">
        <v>0</v>
      </c>
      <c r="AW502" s="21">
        <v>89</v>
      </c>
      <c r="AX502" s="21">
        <v>300</v>
      </c>
      <c r="AY502" s="20">
        <v>339000</v>
      </c>
      <c r="AZ502" s="20">
        <v>81754.2</v>
      </c>
      <c r="BA502" s="22">
        <v>90</v>
      </c>
      <c r="BB502" s="22">
        <v>52.593463088134897</v>
      </c>
      <c r="BC502" s="22">
        <v>10.59</v>
      </c>
      <c r="BD502" s="22"/>
      <c r="BE502" s="18" t="s">
        <v>1580</v>
      </c>
      <c r="BF502" s="15"/>
      <c r="BG502" s="18" t="s">
        <v>573</v>
      </c>
      <c r="BH502" s="18" t="s">
        <v>594</v>
      </c>
      <c r="BI502" s="18" t="s">
        <v>722</v>
      </c>
      <c r="BJ502" s="18" t="s">
        <v>3</v>
      </c>
      <c r="BK502" s="16" t="s">
        <v>1</v>
      </c>
      <c r="BL502" s="22">
        <v>374129.4367356</v>
      </c>
      <c r="BM502" s="16" t="s">
        <v>36</v>
      </c>
      <c r="BN502" s="22"/>
      <c r="BO502" s="1">
        <v>38751</v>
      </c>
      <c r="BP502" s="1">
        <v>47883</v>
      </c>
      <c r="BQ502" s="14" t="s">
        <v>1726</v>
      </c>
      <c r="BR502" s="14" t="s">
        <v>1748</v>
      </c>
      <c r="BS502" s="14" t="s">
        <v>1728</v>
      </c>
      <c r="BT502" s="14" t="s">
        <v>1728</v>
      </c>
      <c r="BU502" s="22">
        <v>0</v>
      </c>
      <c r="BV502" s="22">
        <v>17.010000000000002</v>
      </c>
      <c r="BW502" s="22">
        <v>0</v>
      </c>
    </row>
    <row r="503" spans="1:75" s="2" customFormat="1" ht="18.2" customHeight="1" x14ac:dyDescent="0.15">
      <c r="A503" s="6">
        <v>501</v>
      </c>
      <c r="B503" s="7" t="s">
        <v>38</v>
      </c>
      <c r="C503" s="7" t="s">
        <v>35</v>
      </c>
      <c r="D503" s="8">
        <v>45170</v>
      </c>
      <c r="E503" s="9" t="s">
        <v>228</v>
      </c>
      <c r="F503" s="10">
        <v>176</v>
      </c>
      <c r="G503" s="10">
        <v>175</v>
      </c>
      <c r="H503" s="11">
        <v>19729.3</v>
      </c>
      <c r="I503" s="11">
        <v>52941.919999999998</v>
      </c>
      <c r="J503" s="11">
        <v>0</v>
      </c>
      <c r="K503" s="11">
        <v>72671.22</v>
      </c>
      <c r="L503" s="11">
        <v>580.34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72671.22</v>
      </c>
      <c r="S503" s="11">
        <v>78655.03</v>
      </c>
      <c r="T503" s="11">
        <v>167.37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78822.399999999994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53522.26</v>
      </c>
      <c r="AV503" s="11">
        <v>78822.399999999994</v>
      </c>
      <c r="AW503" s="12">
        <v>29</v>
      </c>
      <c r="AX503" s="12">
        <v>240</v>
      </c>
      <c r="AY503" s="11">
        <v>312200</v>
      </c>
      <c r="AZ503" s="11">
        <v>76532.72</v>
      </c>
      <c r="BA503" s="13">
        <v>90</v>
      </c>
      <c r="BB503" s="13">
        <v>85.459001065165296</v>
      </c>
      <c r="BC503" s="13">
        <v>10.18</v>
      </c>
      <c r="BD503" s="13"/>
      <c r="BE503" s="9" t="s">
        <v>1578</v>
      </c>
      <c r="BF503" s="6"/>
      <c r="BG503" s="9" t="s">
        <v>573</v>
      </c>
      <c r="BH503" s="9" t="s">
        <v>608</v>
      </c>
      <c r="BI503" s="9" t="s">
        <v>609</v>
      </c>
      <c r="BJ503" s="9" t="s">
        <v>1579</v>
      </c>
      <c r="BK503" s="7" t="s">
        <v>1</v>
      </c>
      <c r="BL503" s="13">
        <v>569095.30025712005</v>
      </c>
      <c r="BM503" s="7" t="s">
        <v>36</v>
      </c>
      <c r="BN503" s="13"/>
      <c r="BO503" s="14">
        <v>38393</v>
      </c>
      <c r="BP503" s="14">
        <v>46058</v>
      </c>
      <c r="BQ503" s="14" t="s">
        <v>1459</v>
      </c>
      <c r="BR503" s="14" t="s">
        <v>1747</v>
      </c>
      <c r="BS503" s="14">
        <v>43262</v>
      </c>
      <c r="BT503" s="14">
        <v>43892</v>
      </c>
      <c r="BU503" s="13">
        <v>25906.54</v>
      </c>
      <c r="BV503" s="13">
        <v>16.52</v>
      </c>
      <c r="BW503" s="13">
        <v>0</v>
      </c>
    </row>
    <row r="504" spans="1:75" s="2" customFormat="1" ht="18.2" customHeight="1" x14ac:dyDescent="0.15">
      <c r="A504" s="15">
        <v>502</v>
      </c>
      <c r="B504" s="16" t="s">
        <v>38</v>
      </c>
      <c r="C504" s="16" t="s">
        <v>35</v>
      </c>
      <c r="D504" s="17">
        <v>45170</v>
      </c>
      <c r="E504" s="18" t="s">
        <v>229</v>
      </c>
      <c r="F504" s="19">
        <v>147</v>
      </c>
      <c r="G504" s="19">
        <v>146</v>
      </c>
      <c r="H504" s="20">
        <v>75615.41</v>
      </c>
      <c r="I504" s="20">
        <v>47213.07</v>
      </c>
      <c r="J504" s="20">
        <v>0</v>
      </c>
      <c r="K504" s="20">
        <v>122828.48</v>
      </c>
      <c r="L504" s="20">
        <v>563.22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122828.48</v>
      </c>
      <c r="S504" s="20">
        <v>129876.36</v>
      </c>
      <c r="T504" s="20">
        <v>641.47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130517.83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47776.29</v>
      </c>
      <c r="AV504" s="20">
        <v>130517.83</v>
      </c>
      <c r="AW504" s="21">
        <v>89</v>
      </c>
      <c r="AX504" s="21">
        <v>300</v>
      </c>
      <c r="AY504" s="20">
        <v>533800</v>
      </c>
      <c r="AZ504" s="20">
        <v>130743.03999999999</v>
      </c>
      <c r="BA504" s="22">
        <v>90</v>
      </c>
      <c r="BB504" s="22">
        <v>84.551829298140902</v>
      </c>
      <c r="BC504" s="22">
        <v>10.18</v>
      </c>
      <c r="BD504" s="22"/>
      <c r="BE504" s="18" t="s">
        <v>1580</v>
      </c>
      <c r="BF504" s="15"/>
      <c r="BG504" s="18" t="s">
        <v>580</v>
      </c>
      <c r="BH504" s="18" t="s">
        <v>617</v>
      </c>
      <c r="BI504" s="18" t="s">
        <v>618</v>
      </c>
      <c r="BJ504" s="18" t="s">
        <v>1579</v>
      </c>
      <c r="BK504" s="16" t="s">
        <v>1</v>
      </c>
      <c r="BL504" s="22">
        <v>961881.61841408</v>
      </c>
      <c r="BM504" s="16" t="s">
        <v>36</v>
      </c>
      <c r="BN504" s="22"/>
      <c r="BO504" s="1">
        <v>38765</v>
      </c>
      <c r="BP504" s="1">
        <v>47890</v>
      </c>
      <c r="BQ504" s="14" t="s">
        <v>1843</v>
      </c>
      <c r="BR504" s="14" t="s">
        <v>1844</v>
      </c>
      <c r="BS504" s="14">
        <v>43262</v>
      </c>
      <c r="BT504" s="14">
        <v>43892</v>
      </c>
      <c r="BU504" s="22">
        <v>38148.74</v>
      </c>
      <c r="BV504" s="22">
        <v>28.03</v>
      </c>
      <c r="BW504" s="22">
        <v>0</v>
      </c>
    </row>
    <row r="505" spans="1:75" s="2" customFormat="1" ht="18.2" customHeight="1" x14ac:dyDescent="0.15">
      <c r="A505" s="6">
        <v>503</v>
      </c>
      <c r="B505" s="7" t="s">
        <v>38</v>
      </c>
      <c r="C505" s="7" t="s">
        <v>35</v>
      </c>
      <c r="D505" s="8">
        <v>45170</v>
      </c>
      <c r="E505" s="9" t="s">
        <v>109</v>
      </c>
      <c r="F505" s="10">
        <v>154</v>
      </c>
      <c r="G505" s="10">
        <v>153</v>
      </c>
      <c r="H505" s="11">
        <v>47561.95</v>
      </c>
      <c r="I505" s="11">
        <v>29270.45</v>
      </c>
      <c r="J505" s="11">
        <v>0</v>
      </c>
      <c r="K505" s="11">
        <v>76832.399999999994</v>
      </c>
      <c r="L505" s="11">
        <v>348.34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76832.399999999994</v>
      </c>
      <c r="S505" s="11">
        <v>89012.33</v>
      </c>
      <c r="T505" s="11">
        <v>419.73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89432.06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29618.79</v>
      </c>
      <c r="AV505" s="11">
        <v>89432.06</v>
      </c>
      <c r="AW505" s="12">
        <v>89</v>
      </c>
      <c r="AX505" s="12">
        <v>300</v>
      </c>
      <c r="AY505" s="11">
        <v>330000</v>
      </c>
      <c r="AZ505" s="11">
        <v>80796.69</v>
      </c>
      <c r="BA505" s="13">
        <v>90</v>
      </c>
      <c r="BB505" s="13">
        <v>85.584149548700594</v>
      </c>
      <c r="BC505" s="13">
        <v>10.59</v>
      </c>
      <c r="BD505" s="13"/>
      <c r="BE505" s="9" t="s">
        <v>1578</v>
      </c>
      <c r="BF505" s="6"/>
      <c r="BG505" s="9" t="s">
        <v>567</v>
      </c>
      <c r="BH505" s="9" t="s">
        <v>583</v>
      </c>
      <c r="BI505" s="9" t="s">
        <v>584</v>
      </c>
      <c r="BJ505" s="9" t="s">
        <v>1579</v>
      </c>
      <c r="BK505" s="7" t="s">
        <v>1</v>
      </c>
      <c r="BL505" s="13">
        <v>601681.90031039994</v>
      </c>
      <c r="BM505" s="7" t="s">
        <v>36</v>
      </c>
      <c r="BN505" s="13"/>
      <c r="BO505" s="14">
        <v>38768</v>
      </c>
      <c r="BP505" s="14">
        <v>47893</v>
      </c>
      <c r="BQ505" s="14" t="s">
        <v>1455</v>
      </c>
      <c r="BR505" s="14" t="s">
        <v>1758</v>
      </c>
      <c r="BS505" s="14">
        <v>44232</v>
      </c>
      <c r="BT505" s="14">
        <v>44862</v>
      </c>
      <c r="BU505" s="13">
        <v>24769.06</v>
      </c>
      <c r="BV505" s="13">
        <v>16.8</v>
      </c>
      <c r="BW505" s="13">
        <v>0</v>
      </c>
    </row>
    <row r="506" spans="1:75" s="2" customFormat="1" ht="18.2" customHeight="1" x14ac:dyDescent="0.15">
      <c r="A506" s="15">
        <v>504</v>
      </c>
      <c r="B506" s="16" t="s">
        <v>38</v>
      </c>
      <c r="C506" s="16" t="s">
        <v>35</v>
      </c>
      <c r="D506" s="17">
        <v>45170</v>
      </c>
      <c r="E506" s="18" t="s">
        <v>1168</v>
      </c>
      <c r="F506" s="19">
        <v>0</v>
      </c>
      <c r="G506" s="19">
        <v>0</v>
      </c>
      <c r="H506" s="20">
        <v>36772.67</v>
      </c>
      <c r="I506" s="20">
        <v>0</v>
      </c>
      <c r="J506" s="20">
        <v>0</v>
      </c>
      <c r="K506" s="20">
        <v>36772.67</v>
      </c>
      <c r="L506" s="20">
        <v>1076.1300000000001</v>
      </c>
      <c r="M506" s="20">
        <v>0</v>
      </c>
      <c r="N506" s="20">
        <v>0</v>
      </c>
      <c r="O506" s="20">
        <v>1076.1300000000001</v>
      </c>
      <c r="P506" s="20">
        <v>0</v>
      </c>
      <c r="Q506" s="20">
        <v>0</v>
      </c>
      <c r="R506" s="20">
        <v>35696.54</v>
      </c>
      <c r="S506" s="20">
        <v>0</v>
      </c>
      <c r="T506" s="20">
        <v>324.52</v>
      </c>
      <c r="U506" s="20">
        <v>0</v>
      </c>
      <c r="V506" s="20">
        <v>0</v>
      </c>
      <c r="W506" s="20">
        <v>324.52</v>
      </c>
      <c r="X506" s="20">
        <v>0</v>
      </c>
      <c r="Y506" s="20">
        <v>0</v>
      </c>
      <c r="Z506" s="20">
        <v>0</v>
      </c>
      <c r="AA506" s="20">
        <v>29.23</v>
      </c>
      <c r="AB506" s="20">
        <v>0</v>
      </c>
      <c r="AC506" s="20">
        <v>0</v>
      </c>
      <c r="AD506" s="20">
        <v>0</v>
      </c>
      <c r="AE506" s="20">
        <v>0</v>
      </c>
      <c r="AF506" s="20">
        <v>-76.77</v>
      </c>
      <c r="AG506" s="20">
        <v>62.2</v>
      </c>
      <c r="AH506" s="20">
        <v>179.81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3.28</v>
      </c>
      <c r="AQ506" s="20">
        <v>0</v>
      </c>
      <c r="AR506" s="20">
        <v>2.19</v>
      </c>
      <c r="AS506" s="20">
        <v>0</v>
      </c>
      <c r="AT506" s="11">
        <f t="shared" si="7"/>
        <v>1596.21</v>
      </c>
      <c r="AU506" s="20">
        <v>0</v>
      </c>
      <c r="AV506" s="20">
        <v>0</v>
      </c>
      <c r="AW506" s="21">
        <v>29</v>
      </c>
      <c r="AX506" s="21">
        <v>240</v>
      </c>
      <c r="AY506" s="20">
        <v>571000</v>
      </c>
      <c r="AZ506" s="20">
        <v>139446.42000000001</v>
      </c>
      <c r="BA506" s="22">
        <v>89.99</v>
      </c>
      <c r="BB506" s="22">
        <v>23.0363148412128</v>
      </c>
      <c r="BC506" s="22">
        <v>10.59</v>
      </c>
      <c r="BD506" s="22"/>
      <c r="BE506" s="18" t="s">
        <v>1580</v>
      </c>
      <c r="BF506" s="15"/>
      <c r="BG506" s="18" t="s">
        <v>580</v>
      </c>
      <c r="BH506" s="18" t="s">
        <v>581</v>
      </c>
      <c r="BI506" s="18" t="s">
        <v>638</v>
      </c>
      <c r="BJ506" s="18" t="s">
        <v>3</v>
      </c>
      <c r="BK506" s="16" t="s">
        <v>1</v>
      </c>
      <c r="BL506" s="22">
        <v>279543.03160783998</v>
      </c>
      <c r="BM506" s="16" t="s">
        <v>36</v>
      </c>
      <c r="BN506" s="22"/>
      <c r="BO506" s="1">
        <v>38772</v>
      </c>
      <c r="BP506" s="1">
        <v>46072</v>
      </c>
      <c r="BQ506" s="14" t="s">
        <v>1726</v>
      </c>
      <c r="BR506" s="14" t="s">
        <v>1748</v>
      </c>
      <c r="BS506" s="14" t="s">
        <v>1728</v>
      </c>
      <c r="BT506" s="14" t="s">
        <v>1728</v>
      </c>
      <c r="BU506" s="22">
        <v>0</v>
      </c>
      <c r="BV506" s="22">
        <v>29.23</v>
      </c>
      <c r="BW506" s="22">
        <v>0</v>
      </c>
    </row>
    <row r="507" spans="1:75" s="2" customFormat="1" ht="18.2" customHeight="1" x14ac:dyDescent="0.15">
      <c r="A507" s="6">
        <v>505</v>
      </c>
      <c r="B507" s="7" t="s">
        <v>38</v>
      </c>
      <c r="C507" s="7" t="s">
        <v>35</v>
      </c>
      <c r="D507" s="8">
        <v>45170</v>
      </c>
      <c r="E507" s="9" t="s">
        <v>230</v>
      </c>
      <c r="F507" s="10">
        <v>186</v>
      </c>
      <c r="G507" s="10">
        <v>185</v>
      </c>
      <c r="H507" s="11">
        <v>42914.87</v>
      </c>
      <c r="I507" s="11">
        <v>28664.17</v>
      </c>
      <c r="J507" s="11">
        <v>0</v>
      </c>
      <c r="K507" s="11">
        <v>71579.039999999994</v>
      </c>
      <c r="L507" s="11">
        <v>314.27999999999997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71579.039999999994</v>
      </c>
      <c r="S507" s="11">
        <v>100233.84</v>
      </c>
      <c r="T507" s="11">
        <v>378.72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100612.56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28978.45</v>
      </c>
      <c r="AV507" s="11">
        <v>100612.56</v>
      </c>
      <c r="AW507" s="12">
        <v>89</v>
      </c>
      <c r="AX507" s="12">
        <v>300</v>
      </c>
      <c r="AY507" s="11">
        <v>302900</v>
      </c>
      <c r="AZ507" s="11">
        <v>72900</v>
      </c>
      <c r="BA507" s="13">
        <v>90</v>
      </c>
      <c r="BB507" s="13">
        <v>88.369185185185202</v>
      </c>
      <c r="BC507" s="13">
        <v>10.59</v>
      </c>
      <c r="BD507" s="13"/>
      <c r="BE507" s="9" t="s">
        <v>1580</v>
      </c>
      <c r="BF507" s="6"/>
      <c r="BG507" s="9" t="s">
        <v>573</v>
      </c>
      <c r="BH507" s="9" t="s">
        <v>614</v>
      </c>
      <c r="BI507" s="9" t="s">
        <v>615</v>
      </c>
      <c r="BJ507" s="9" t="s">
        <v>1579</v>
      </c>
      <c r="BK507" s="7" t="s">
        <v>1</v>
      </c>
      <c r="BL507" s="13">
        <v>560542.33382784005</v>
      </c>
      <c r="BM507" s="7" t="s">
        <v>36</v>
      </c>
      <c r="BN507" s="13"/>
      <c r="BO507" s="14">
        <v>38772</v>
      </c>
      <c r="BP507" s="14">
        <v>47897</v>
      </c>
      <c r="BQ507" s="14" t="s">
        <v>1866</v>
      </c>
      <c r="BR507" s="14" t="s">
        <v>1867</v>
      </c>
      <c r="BS507" s="14">
        <v>43262</v>
      </c>
      <c r="BT507" s="14">
        <v>43892</v>
      </c>
      <c r="BU507" s="13">
        <v>26248.83</v>
      </c>
      <c r="BV507" s="13">
        <v>15.17</v>
      </c>
      <c r="BW507" s="13">
        <v>0</v>
      </c>
    </row>
    <row r="508" spans="1:75" s="2" customFormat="1" ht="18.2" customHeight="1" x14ac:dyDescent="0.15">
      <c r="A508" s="15">
        <v>506</v>
      </c>
      <c r="B508" s="16" t="s">
        <v>38</v>
      </c>
      <c r="C508" s="16" t="s">
        <v>35</v>
      </c>
      <c r="D508" s="17">
        <v>45170</v>
      </c>
      <c r="E508" s="18" t="s">
        <v>7</v>
      </c>
      <c r="F508" s="19">
        <v>141</v>
      </c>
      <c r="G508" s="19">
        <v>140</v>
      </c>
      <c r="H508" s="20">
        <v>53562.17</v>
      </c>
      <c r="I508" s="20">
        <v>31573.32</v>
      </c>
      <c r="J508" s="20">
        <v>0</v>
      </c>
      <c r="K508" s="20">
        <v>85135.49</v>
      </c>
      <c r="L508" s="20">
        <v>392.28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85135.49</v>
      </c>
      <c r="S508" s="20">
        <v>90387.45</v>
      </c>
      <c r="T508" s="20">
        <v>472.69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90860.14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0</v>
      </c>
      <c r="AU508" s="20">
        <v>31965.599999999999</v>
      </c>
      <c r="AV508" s="20">
        <v>90860.14</v>
      </c>
      <c r="AW508" s="21">
        <v>89</v>
      </c>
      <c r="AX508" s="21">
        <v>300</v>
      </c>
      <c r="AY508" s="20">
        <v>375000</v>
      </c>
      <c r="AZ508" s="20">
        <v>90990</v>
      </c>
      <c r="BA508" s="22">
        <v>89.99</v>
      </c>
      <c r="BB508" s="22">
        <v>84.1998323453127</v>
      </c>
      <c r="BC508" s="22">
        <v>10.59</v>
      </c>
      <c r="BD508" s="22"/>
      <c r="BE508" s="18" t="s">
        <v>1580</v>
      </c>
      <c r="BF508" s="15"/>
      <c r="BG508" s="18" t="s">
        <v>580</v>
      </c>
      <c r="BH508" s="18" t="s">
        <v>600</v>
      </c>
      <c r="BI508" s="18" t="s">
        <v>885</v>
      </c>
      <c r="BJ508" s="18" t="s">
        <v>1579</v>
      </c>
      <c r="BK508" s="16" t="s">
        <v>1</v>
      </c>
      <c r="BL508" s="22">
        <v>666704.19519703998</v>
      </c>
      <c r="BM508" s="16" t="s">
        <v>36</v>
      </c>
      <c r="BN508" s="22"/>
      <c r="BO508" s="1">
        <v>38776</v>
      </c>
      <c r="BP508" s="1">
        <v>47901</v>
      </c>
      <c r="BQ508" s="14" t="s">
        <v>1503</v>
      </c>
      <c r="BR508" s="14" t="s">
        <v>1764</v>
      </c>
      <c r="BS508" s="14">
        <v>43867</v>
      </c>
      <c r="BT508" s="14">
        <v>44497</v>
      </c>
      <c r="BU508" s="22">
        <v>25270.06</v>
      </c>
      <c r="BV508" s="22">
        <v>18.93</v>
      </c>
      <c r="BW508" s="22">
        <v>0</v>
      </c>
    </row>
    <row r="509" spans="1:75" s="2" customFormat="1" ht="18.2" customHeight="1" x14ac:dyDescent="0.15">
      <c r="A509" s="6">
        <v>507</v>
      </c>
      <c r="B509" s="7" t="s">
        <v>38</v>
      </c>
      <c r="C509" s="7" t="s">
        <v>35</v>
      </c>
      <c r="D509" s="8">
        <v>45170</v>
      </c>
      <c r="E509" s="9" t="s">
        <v>146</v>
      </c>
      <c r="F509" s="10">
        <v>166</v>
      </c>
      <c r="G509" s="10">
        <v>165</v>
      </c>
      <c r="H509" s="11">
        <v>74960.38</v>
      </c>
      <c r="I509" s="11">
        <v>46975.29</v>
      </c>
      <c r="J509" s="11">
        <v>0</v>
      </c>
      <c r="K509" s="11">
        <v>121935.67</v>
      </c>
      <c r="L509" s="11">
        <v>540.19000000000005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121935.67</v>
      </c>
      <c r="S509" s="11">
        <v>151830.93</v>
      </c>
      <c r="T509" s="11">
        <v>661.53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152492.46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0</v>
      </c>
      <c r="AU509" s="11">
        <v>47515.48</v>
      </c>
      <c r="AV509" s="11">
        <v>152492.46</v>
      </c>
      <c r="AW509" s="12">
        <v>90</v>
      </c>
      <c r="AX509" s="12">
        <v>300</v>
      </c>
      <c r="AY509" s="11">
        <v>517000</v>
      </c>
      <c r="AZ509" s="11">
        <v>126415.07</v>
      </c>
      <c r="BA509" s="13">
        <v>89.99</v>
      </c>
      <c r="BB509" s="13">
        <v>86.801288353516696</v>
      </c>
      <c r="BC509" s="13">
        <v>10.59</v>
      </c>
      <c r="BD509" s="13"/>
      <c r="BE509" s="9" t="s">
        <v>1580</v>
      </c>
      <c r="BF509" s="6"/>
      <c r="BG509" s="9" t="s">
        <v>591</v>
      </c>
      <c r="BH509" s="9" t="s">
        <v>601</v>
      </c>
      <c r="BI509" s="9" t="s">
        <v>644</v>
      </c>
      <c r="BJ509" s="9" t="s">
        <v>1579</v>
      </c>
      <c r="BK509" s="7" t="s">
        <v>1</v>
      </c>
      <c r="BL509" s="13">
        <v>954889.93759432004</v>
      </c>
      <c r="BM509" s="7" t="s">
        <v>36</v>
      </c>
      <c r="BN509" s="13"/>
      <c r="BO509" s="14">
        <v>38791</v>
      </c>
      <c r="BP509" s="14">
        <v>47916</v>
      </c>
      <c r="BQ509" s="14" t="s">
        <v>1478</v>
      </c>
      <c r="BR509" s="14" t="s">
        <v>1776</v>
      </c>
      <c r="BS509" s="14">
        <v>43867</v>
      </c>
      <c r="BT509" s="14">
        <v>44497</v>
      </c>
      <c r="BU509" s="13">
        <v>41428.43</v>
      </c>
      <c r="BV509" s="13">
        <v>26.31</v>
      </c>
      <c r="BW509" s="13">
        <v>0</v>
      </c>
    </row>
    <row r="510" spans="1:75" s="2" customFormat="1" ht="18.2" customHeight="1" x14ac:dyDescent="0.15">
      <c r="A510" s="15">
        <v>508</v>
      </c>
      <c r="B510" s="16" t="s">
        <v>38</v>
      </c>
      <c r="C510" s="16" t="s">
        <v>35</v>
      </c>
      <c r="D510" s="17">
        <v>45170</v>
      </c>
      <c r="E510" s="18" t="s">
        <v>314</v>
      </c>
      <c r="F510" s="19">
        <v>160</v>
      </c>
      <c r="G510" s="19">
        <v>159</v>
      </c>
      <c r="H510" s="20">
        <v>34114.85</v>
      </c>
      <c r="I510" s="20">
        <v>21032.31</v>
      </c>
      <c r="J510" s="20">
        <v>0</v>
      </c>
      <c r="K510" s="20">
        <v>55147.16</v>
      </c>
      <c r="L510" s="20">
        <v>245.9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55147.16</v>
      </c>
      <c r="S510" s="20">
        <v>66481.279999999999</v>
      </c>
      <c r="T510" s="20">
        <v>301.06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66782.34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21278.21</v>
      </c>
      <c r="AV510" s="20">
        <v>66782.34</v>
      </c>
      <c r="AW510" s="21">
        <v>90</v>
      </c>
      <c r="AX510" s="21">
        <v>300</v>
      </c>
      <c r="AY510" s="20">
        <v>249000</v>
      </c>
      <c r="AZ510" s="20">
        <v>57537</v>
      </c>
      <c r="BA510" s="22">
        <v>85.04</v>
      </c>
      <c r="BB510" s="22">
        <v>81.507803437787899</v>
      </c>
      <c r="BC510" s="22">
        <v>10.59</v>
      </c>
      <c r="BD510" s="22"/>
      <c r="BE510" s="18" t="s">
        <v>1578</v>
      </c>
      <c r="BF510" s="15"/>
      <c r="BG510" s="18" t="s">
        <v>573</v>
      </c>
      <c r="BH510" s="18" t="s">
        <v>608</v>
      </c>
      <c r="BI510" s="18" t="s">
        <v>609</v>
      </c>
      <c r="BJ510" s="18" t="s">
        <v>1579</v>
      </c>
      <c r="BK510" s="16" t="s">
        <v>1</v>
      </c>
      <c r="BL510" s="22">
        <v>431862.70408736001</v>
      </c>
      <c r="BM510" s="16" t="s">
        <v>36</v>
      </c>
      <c r="BN510" s="22"/>
      <c r="BO510" s="1">
        <v>38793</v>
      </c>
      <c r="BP510" s="1">
        <v>47918</v>
      </c>
      <c r="BQ510" s="14" t="s">
        <v>1458</v>
      </c>
      <c r="BR510" s="14" t="s">
        <v>1752</v>
      </c>
      <c r="BS510" s="14">
        <v>43867</v>
      </c>
      <c r="BT510" s="14">
        <v>44497</v>
      </c>
      <c r="BU510" s="22">
        <v>18422.95</v>
      </c>
      <c r="BV510" s="22">
        <v>11.97</v>
      </c>
      <c r="BW510" s="22">
        <v>0</v>
      </c>
    </row>
    <row r="511" spans="1:75" s="2" customFormat="1" ht="18.2" customHeight="1" x14ac:dyDescent="0.15">
      <c r="A511" s="6">
        <v>509</v>
      </c>
      <c r="B511" s="7" t="s">
        <v>38</v>
      </c>
      <c r="C511" s="7" t="s">
        <v>35</v>
      </c>
      <c r="D511" s="8">
        <v>45170</v>
      </c>
      <c r="E511" s="9" t="s">
        <v>148</v>
      </c>
      <c r="F511" s="10">
        <v>169</v>
      </c>
      <c r="G511" s="10">
        <v>168</v>
      </c>
      <c r="H511" s="11">
        <v>89691.82</v>
      </c>
      <c r="I511" s="11">
        <v>58926.31</v>
      </c>
      <c r="J511" s="11">
        <v>0</v>
      </c>
      <c r="K511" s="11">
        <v>148618.13</v>
      </c>
      <c r="L511" s="11">
        <v>657.64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148618.13</v>
      </c>
      <c r="S511" s="11">
        <v>180805.26</v>
      </c>
      <c r="T511" s="11">
        <v>760.89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181566.15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59583.95</v>
      </c>
      <c r="AV511" s="11">
        <v>181566.15</v>
      </c>
      <c r="AW511" s="12">
        <v>90</v>
      </c>
      <c r="AX511" s="12">
        <v>300</v>
      </c>
      <c r="AY511" s="11">
        <v>629500</v>
      </c>
      <c r="AZ511" s="11">
        <v>153950.16</v>
      </c>
      <c r="BA511" s="13">
        <v>90</v>
      </c>
      <c r="BB511" s="13">
        <v>86.882869754731004</v>
      </c>
      <c r="BC511" s="13">
        <v>10.18</v>
      </c>
      <c r="BD511" s="13"/>
      <c r="BE511" s="9" t="s">
        <v>1580</v>
      </c>
      <c r="BF511" s="6"/>
      <c r="BG511" s="9" t="s">
        <v>580</v>
      </c>
      <c r="BH511" s="9" t="s">
        <v>581</v>
      </c>
      <c r="BI511" s="9" t="s">
        <v>582</v>
      </c>
      <c r="BJ511" s="9" t="s">
        <v>1579</v>
      </c>
      <c r="BK511" s="7" t="s">
        <v>1</v>
      </c>
      <c r="BL511" s="13">
        <v>1163842.84337048</v>
      </c>
      <c r="BM511" s="7" t="s">
        <v>36</v>
      </c>
      <c r="BN511" s="13"/>
      <c r="BO511" s="14">
        <v>38794</v>
      </c>
      <c r="BP511" s="14">
        <v>47925</v>
      </c>
      <c r="BQ511" s="14" t="s">
        <v>1454</v>
      </c>
      <c r="BR511" s="14" t="s">
        <v>1763</v>
      </c>
      <c r="BS511" s="14">
        <v>44232</v>
      </c>
      <c r="BT511" s="14">
        <v>44862</v>
      </c>
      <c r="BU511" s="13">
        <v>51355.51</v>
      </c>
      <c r="BV511" s="13">
        <v>33</v>
      </c>
      <c r="BW511" s="13">
        <v>0</v>
      </c>
    </row>
    <row r="512" spans="1:75" s="2" customFormat="1" ht="18.2" customHeight="1" x14ac:dyDescent="0.15">
      <c r="A512" s="15">
        <v>510</v>
      </c>
      <c r="B512" s="16" t="s">
        <v>38</v>
      </c>
      <c r="C512" s="16" t="s">
        <v>35</v>
      </c>
      <c r="D512" s="17">
        <v>45170</v>
      </c>
      <c r="E512" s="18" t="s">
        <v>315</v>
      </c>
      <c r="F512" s="19">
        <v>143</v>
      </c>
      <c r="G512" s="19">
        <v>142</v>
      </c>
      <c r="H512" s="20">
        <v>51953.97</v>
      </c>
      <c r="I512" s="20">
        <v>30346.880000000001</v>
      </c>
      <c r="J512" s="20">
        <v>0</v>
      </c>
      <c r="K512" s="20">
        <v>82300.850000000006</v>
      </c>
      <c r="L512" s="20">
        <v>374.39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82300.850000000006</v>
      </c>
      <c r="S512" s="20">
        <v>88100.88</v>
      </c>
      <c r="T512" s="20">
        <v>458.49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88559.37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30721.27</v>
      </c>
      <c r="AV512" s="20">
        <v>88559.37</v>
      </c>
      <c r="AW512" s="21">
        <v>90</v>
      </c>
      <c r="AX512" s="21">
        <v>300</v>
      </c>
      <c r="AY512" s="20">
        <v>374200</v>
      </c>
      <c r="AZ512" s="20">
        <v>87615</v>
      </c>
      <c r="BA512" s="22">
        <v>88.49</v>
      </c>
      <c r="BB512" s="22">
        <v>83.122778251441005</v>
      </c>
      <c r="BC512" s="22">
        <v>10.59</v>
      </c>
      <c r="BD512" s="22"/>
      <c r="BE512" s="18" t="s">
        <v>1580</v>
      </c>
      <c r="BF512" s="15"/>
      <c r="BG512" s="18" t="s">
        <v>573</v>
      </c>
      <c r="BH512" s="18" t="s">
        <v>614</v>
      </c>
      <c r="BI512" s="18" t="s">
        <v>615</v>
      </c>
      <c r="BJ512" s="18" t="s">
        <v>1579</v>
      </c>
      <c r="BK512" s="16" t="s">
        <v>1</v>
      </c>
      <c r="BL512" s="22">
        <v>644505.85723159998</v>
      </c>
      <c r="BM512" s="16" t="s">
        <v>36</v>
      </c>
      <c r="BN512" s="22"/>
      <c r="BO512" s="1">
        <v>38800</v>
      </c>
      <c r="BP512" s="1">
        <v>47925</v>
      </c>
      <c r="BQ512" s="14" t="s">
        <v>1484</v>
      </c>
      <c r="BR512" s="14" t="s">
        <v>1742</v>
      </c>
      <c r="BS512" s="14">
        <v>44232</v>
      </c>
      <c r="BT512" s="14">
        <v>44862</v>
      </c>
      <c r="BU512" s="22">
        <v>24925.02</v>
      </c>
      <c r="BV512" s="22">
        <v>18.23</v>
      </c>
      <c r="BW512" s="22">
        <v>0</v>
      </c>
    </row>
    <row r="513" spans="1:75" s="2" customFormat="1" ht="18.2" customHeight="1" x14ac:dyDescent="0.15">
      <c r="A513" s="6">
        <v>511</v>
      </c>
      <c r="B513" s="7" t="s">
        <v>38</v>
      </c>
      <c r="C513" s="7" t="s">
        <v>35</v>
      </c>
      <c r="D513" s="8">
        <v>45170</v>
      </c>
      <c r="E513" s="9" t="s">
        <v>110</v>
      </c>
      <c r="F513" s="10">
        <v>173</v>
      </c>
      <c r="G513" s="10">
        <v>172</v>
      </c>
      <c r="H513" s="11">
        <v>83374.070000000007</v>
      </c>
      <c r="I513" s="11">
        <v>53190.31</v>
      </c>
      <c r="J513" s="11">
        <v>0</v>
      </c>
      <c r="K513" s="11">
        <v>136564.38</v>
      </c>
      <c r="L513" s="11">
        <v>600.79999999999995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136564.38</v>
      </c>
      <c r="S513" s="11">
        <v>176969.02</v>
      </c>
      <c r="T513" s="11">
        <v>735.78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177704.8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53791.11</v>
      </c>
      <c r="AV513" s="11">
        <v>177704.8</v>
      </c>
      <c r="AW513" s="12">
        <v>90</v>
      </c>
      <c r="AX513" s="12">
        <v>300</v>
      </c>
      <c r="AY513" s="11">
        <v>575000</v>
      </c>
      <c r="AZ513" s="11">
        <v>140601.85</v>
      </c>
      <c r="BA513" s="13">
        <v>90</v>
      </c>
      <c r="BB513" s="13">
        <v>87.415593749299902</v>
      </c>
      <c r="BC513" s="13">
        <v>10.59</v>
      </c>
      <c r="BD513" s="13"/>
      <c r="BE513" s="9" t="s">
        <v>1578</v>
      </c>
      <c r="BF513" s="6"/>
      <c r="BG513" s="9" t="s">
        <v>591</v>
      </c>
      <c r="BH513" s="9" t="s">
        <v>592</v>
      </c>
      <c r="BI513" s="9" t="s">
        <v>712</v>
      </c>
      <c r="BJ513" s="9" t="s">
        <v>1579</v>
      </c>
      <c r="BK513" s="7" t="s">
        <v>1</v>
      </c>
      <c r="BL513" s="13">
        <v>1069448.76996048</v>
      </c>
      <c r="BM513" s="7" t="s">
        <v>36</v>
      </c>
      <c r="BN513" s="13"/>
      <c r="BO513" s="14">
        <v>38807</v>
      </c>
      <c r="BP513" s="14">
        <v>47932</v>
      </c>
      <c r="BQ513" s="14" t="s">
        <v>1477</v>
      </c>
      <c r="BR513" s="14" t="s">
        <v>1750</v>
      </c>
      <c r="BS513" s="14">
        <v>44232</v>
      </c>
      <c r="BT513" s="14">
        <v>44862</v>
      </c>
      <c r="BU513" s="13">
        <v>47816.44</v>
      </c>
      <c r="BV513" s="13">
        <v>29.26</v>
      </c>
      <c r="BW513" s="13">
        <v>0</v>
      </c>
    </row>
    <row r="514" spans="1:75" s="2" customFormat="1" ht="18.2" customHeight="1" x14ac:dyDescent="0.15">
      <c r="A514" s="15">
        <v>512</v>
      </c>
      <c r="B514" s="16" t="s">
        <v>38</v>
      </c>
      <c r="C514" s="16" t="s">
        <v>35</v>
      </c>
      <c r="D514" s="17">
        <v>45170</v>
      </c>
      <c r="E514" s="18" t="s">
        <v>453</v>
      </c>
      <c r="F514" s="19">
        <v>158</v>
      </c>
      <c r="G514" s="19">
        <v>157</v>
      </c>
      <c r="H514" s="20">
        <v>99043.51</v>
      </c>
      <c r="I514" s="20">
        <v>60698.76</v>
      </c>
      <c r="J514" s="20">
        <v>0</v>
      </c>
      <c r="K514" s="20">
        <v>159742.26999999999</v>
      </c>
      <c r="L514" s="20">
        <v>713.76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159742.26999999999</v>
      </c>
      <c r="S514" s="20">
        <v>189424.59</v>
      </c>
      <c r="T514" s="20">
        <v>874.06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190298.65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0</v>
      </c>
      <c r="AU514" s="20">
        <v>61412.52</v>
      </c>
      <c r="AV514" s="20">
        <v>190298.65</v>
      </c>
      <c r="AW514" s="21">
        <v>90</v>
      </c>
      <c r="AX514" s="21">
        <v>300</v>
      </c>
      <c r="AY514" s="20">
        <v>709600</v>
      </c>
      <c r="AZ514" s="20">
        <v>167030.68</v>
      </c>
      <c r="BA514" s="22">
        <v>89.99</v>
      </c>
      <c r="BB514" s="22">
        <v>86.063272192270304</v>
      </c>
      <c r="BC514" s="22">
        <v>10.59</v>
      </c>
      <c r="BD514" s="22"/>
      <c r="BE514" s="18" t="s">
        <v>1578</v>
      </c>
      <c r="BF514" s="15"/>
      <c r="BG514" s="18" t="s">
        <v>580</v>
      </c>
      <c r="BH514" s="18" t="s">
        <v>600</v>
      </c>
      <c r="BI514" s="18" t="s">
        <v>603</v>
      </c>
      <c r="BJ514" s="18" t="s">
        <v>1579</v>
      </c>
      <c r="BK514" s="16" t="s">
        <v>1</v>
      </c>
      <c r="BL514" s="22">
        <v>1250957.05162792</v>
      </c>
      <c r="BM514" s="16" t="s">
        <v>36</v>
      </c>
      <c r="BN514" s="22"/>
      <c r="BO514" s="1">
        <v>38807</v>
      </c>
      <c r="BP514" s="1">
        <v>47932</v>
      </c>
      <c r="BQ514" s="14" t="s">
        <v>1460</v>
      </c>
      <c r="BR514" s="14" t="s">
        <v>1755</v>
      </c>
      <c r="BS514" s="14">
        <v>44232</v>
      </c>
      <c r="BT514" s="14">
        <v>44862</v>
      </c>
      <c r="BU514" s="22">
        <v>52406.2</v>
      </c>
      <c r="BV514" s="22">
        <v>34.76</v>
      </c>
      <c r="BW514" s="22">
        <v>0</v>
      </c>
    </row>
    <row r="515" spans="1:75" s="2" customFormat="1" ht="18.2" customHeight="1" x14ac:dyDescent="0.15">
      <c r="A515" s="6">
        <v>513</v>
      </c>
      <c r="B515" s="7" t="s">
        <v>38</v>
      </c>
      <c r="C515" s="7" t="s">
        <v>35</v>
      </c>
      <c r="D515" s="8">
        <v>45170</v>
      </c>
      <c r="E515" s="9" t="s">
        <v>39</v>
      </c>
      <c r="F515" s="10">
        <v>100</v>
      </c>
      <c r="G515" s="10">
        <v>99</v>
      </c>
      <c r="H515" s="11">
        <v>68445.78</v>
      </c>
      <c r="I515" s="11">
        <v>32677.07</v>
      </c>
      <c r="J515" s="11">
        <v>0</v>
      </c>
      <c r="K515" s="11">
        <v>101122.85</v>
      </c>
      <c r="L515" s="11">
        <v>493.25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101122.85</v>
      </c>
      <c r="S515" s="11">
        <v>77050.929999999993</v>
      </c>
      <c r="T515" s="11">
        <v>604.03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77654.960000000006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AQ515-AR515-AS515+AP515+AO515+AN515+AL515+AI515+AH515+AG515+AF515+AA515+W515+V515+Q515+P515+O515+N515-J515</f>
        <v>0</v>
      </c>
      <c r="AU515" s="11">
        <v>33170.32</v>
      </c>
      <c r="AV515" s="11">
        <v>77654.960000000006</v>
      </c>
      <c r="AW515" s="12">
        <v>90</v>
      </c>
      <c r="AX515" s="12">
        <v>300</v>
      </c>
      <c r="AY515" s="11">
        <v>509840</v>
      </c>
      <c r="AZ515" s="11">
        <v>115428.46</v>
      </c>
      <c r="BA515" s="13">
        <v>83.32</v>
      </c>
      <c r="BB515" s="13">
        <v>72.993747486538396</v>
      </c>
      <c r="BC515" s="13">
        <v>10.59</v>
      </c>
      <c r="BD515" s="13"/>
      <c r="BE515" s="9" t="s">
        <v>1578</v>
      </c>
      <c r="BF515" s="6"/>
      <c r="BG515" s="9" t="s">
        <v>647</v>
      </c>
      <c r="BH515" s="9" t="s">
        <v>648</v>
      </c>
      <c r="BI515" s="9" t="s">
        <v>802</v>
      </c>
      <c r="BJ515" s="9" t="s">
        <v>1579</v>
      </c>
      <c r="BK515" s="7" t="s">
        <v>1</v>
      </c>
      <c r="BL515" s="13">
        <v>791902.74614359997</v>
      </c>
      <c r="BM515" s="7" t="s">
        <v>36</v>
      </c>
      <c r="BN515" s="13"/>
      <c r="BO515" s="14">
        <v>38804</v>
      </c>
      <c r="BP515" s="14">
        <v>47929</v>
      </c>
      <c r="BQ515" s="14" t="s">
        <v>1480</v>
      </c>
      <c r="BR515" s="14" t="s">
        <v>1754</v>
      </c>
      <c r="BS515" s="14">
        <v>44232</v>
      </c>
      <c r="BT515" s="14">
        <v>44862</v>
      </c>
      <c r="BU515" s="13">
        <v>23241.81</v>
      </c>
      <c r="BV515" s="13">
        <v>24.02</v>
      </c>
      <c r="BW515" s="13">
        <v>0</v>
      </c>
    </row>
    <row r="516" spans="1:75" s="2" customFormat="1" ht="18.2" customHeight="1" x14ac:dyDescent="0.15">
      <c r="A516" s="15">
        <v>514</v>
      </c>
      <c r="B516" s="16" t="s">
        <v>38</v>
      </c>
      <c r="C516" s="16" t="s">
        <v>35</v>
      </c>
      <c r="D516" s="17">
        <v>45170</v>
      </c>
      <c r="E516" s="18" t="s">
        <v>124</v>
      </c>
      <c r="F516" s="19">
        <v>140</v>
      </c>
      <c r="G516" s="19">
        <v>139</v>
      </c>
      <c r="H516" s="20">
        <v>44053.11</v>
      </c>
      <c r="I516" s="20">
        <v>29544.36</v>
      </c>
      <c r="J516" s="20">
        <v>0</v>
      </c>
      <c r="K516" s="20">
        <v>73597.47</v>
      </c>
      <c r="L516" s="20">
        <v>368.4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73597.47</v>
      </c>
      <c r="S516" s="20">
        <v>76459.44</v>
      </c>
      <c r="T516" s="20">
        <v>388.77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76848.210000000006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0</v>
      </c>
      <c r="AU516" s="20">
        <v>29912.76</v>
      </c>
      <c r="AV516" s="20">
        <v>76848.210000000006</v>
      </c>
      <c r="AW516" s="21">
        <v>81</v>
      </c>
      <c r="AX516" s="21">
        <v>300</v>
      </c>
      <c r="AY516" s="20">
        <v>315604.89</v>
      </c>
      <c r="AZ516" s="20">
        <v>79650</v>
      </c>
      <c r="BA516" s="22">
        <v>90</v>
      </c>
      <c r="BB516" s="22">
        <v>83.160983050847506</v>
      </c>
      <c r="BC516" s="22">
        <v>10.59</v>
      </c>
      <c r="BD516" s="22"/>
      <c r="BE516" s="18" t="s">
        <v>1580</v>
      </c>
      <c r="BF516" s="15"/>
      <c r="BG516" s="18" t="s">
        <v>580</v>
      </c>
      <c r="BH516" s="18" t="s">
        <v>887</v>
      </c>
      <c r="BI516" s="18" t="s">
        <v>806</v>
      </c>
      <c r="BJ516" s="18" t="s">
        <v>1579</v>
      </c>
      <c r="BK516" s="16" t="s">
        <v>1</v>
      </c>
      <c r="BL516" s="22">
        <v>576348.85292712005</v>
      </c>
      <c r="BM516" s="16" t="s">
        <v>36</v>
      </c>
      <c r="BN516" s="22"/>
      <c r="BO516" s="1">
        <v>38527</v>
      </c>
      <c r="BP516" s="1">
        <v>47652</v>
      </c>
      <c r="BQ516" s="14" t="s">
        <v>1873</v>
      </c>
      <c r="BR516" s="14" t="s">
        <v>1874</v>
      </c>
      <c r="BS516" s="14">
        <v>44232</v>
      </c>
      <c r="BT516" s="14">
        <v>44862</v>
      </c>
      <c r="BU516" s="22">
        <v>22154.04</v>
      </c>
      <c r="BV516" s="22">
        <v>16.57</v>
      </c>
      <c r="BW516" s="22">
        <v>0</v>
      </c>
    </row>
    <row r="517" spans="1:75" s="2" customFormat="1" ht="18.2" customHeight="1" x14ac:dyDescent="0.15">
      <c r="A517" s="6">
        <v>515</v>
      </c>
      <c r="B517" s="7" t="s">
        <v>639</v>
      </c>
      <c r="C517" s="7" t="s">
        <v>35</v>
      </c>
      <c r="D517" s="8">
        <v>45170</v>
      </c>
      <c r="E517" s="9" t="s">
        <v>1169</v>
      </c>
      <c r="F517" s="10">
        <v>68</v>
      </c>
      <c r="G517" s="10">
        <v>67</v>
      </c>
      <c r="H517" s="11">
        <v>31286.91</v>
      </c>
      <c r="I517" s="11">
        <v>15451.43</v>
      </c>
      <c r="J517" s="11">
        <v>0</v>
      </c>
      <c r="K517" s="11">
        <v>46738.34</v>
      </c>
      <c r="L517" s="11">
        <v>295.49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46738.34</v>
      </c>
      <c r="S517" s="11">
        <v>21662.29</v>
      </c>
      <c r="T517" s="11">
        <v>250.3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21912.59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15746.92</v>
      </c>
      <c r="AV517" s="11">
        <v>21912.59</v>
      </c>
      <c r="AW517" s="12">
        <v>76</v>
      </c>
      <c r="AX517" s="12">
        <v>360</v>
      </c>
      <c r="AY517" s="11">
        <v>191602.05</v>
      </c>
      <c r="AZ517" s="11">
        <v>64350</v>
      </c>
      <c r="BA517" s="13">
        <v>90</v>
      </c>
      <c r="BB517" s="13">
        <v>65.368307692307695</v>
      </c>
      <c r="BC517" s="13">
        <v>9.6</v>
      </c>
      <c r="BD517" s="13"/>
      <c r="BE517" s="9" t="s">
        <v>1580</v>
      </c>
      <c r="BF517" s="6"/>
      <c r="BG517" s="9" t="s">
        <v>650</v>
      </c>
      <c r="BH517" s="9" t="s">
        <v>651</v>
      </c>
      <c r="BI517" s="9" t="s">
        <v>888</v>
      </c>
      <c r="BJ517" s="9" t="s">
        <v>1579</v>
      </c>
      <c r="BK517" s="7" t="s">
        <v>1</v>
      </c>
      <c r="BL517" s="13">
        <v>366012.42742064002</v>
      </c>
      <c r="BM517" s="7" t="s">
        <v>36</v>
      </c>
      <c r="BN517" s="13"/>
      <c r="BO517" s="14">
        <v>36535</v>
      </c>
      <c r="BP517" s="14">
        <v>47515</v>
      </c>
      <c r="BQ517" s="14" t="s">
        <v>1484</v>
      </c>
      <c r="BR517" s="14" t="s">
        <v>1742</v>
      </c>
      <c r="BS517" s="14" t="s">
        <v>1728</v>
      </c>
      <c r="BT517" s="14" t="s">
        <v>1728</v>
      </c>
      <c r="BU517" s="13">
        <v>16907.41</v>
      </c>
      <c r="BV517" s="13">
        <v>137</v>
      </c>
      <c r="BW517" s="13">
        <v>0</v>
      </c>
    </row>
    <row r="518" spans="1:75" s="2" customFormat="1" ht="18.2" customHeight="1" x14ac:dyDescent="0.15">
      <c r="A518" s="15">
        <v>516</v>
      </c>
      <c r="B518" s="16" t="s">
        <v>639</v>
      </c>
      <c r="C518" s="16" t="s">
        <v>35</v>
      </c>
      <c r="D518" s="17">
        <v>45170</v>
      </c>
      <c r="E518" s="18" t="s">
        <v>1170</v>
      </c>
      <c r="F518" s="19">
        <v>0</v>
      </c>
      <c r="G518" s="19">
        <v>0</v>
      </c>
      <c r="H518" s="20">
        <v>31286.91</v>
      </c>
      <c r="I518" s="20">
        <v>0</v>
      </c>
      <c r="J518" s="20">
        <v>0</v>
      </c>
      <c r="K518" s="20">
        <v>31286.91</v>
      </c>
      <c r="L518" s="20">
        <v>295.49</v>
      </c>
      <c r="M518" s="20">
        <v>0</v>
      </c>
      <c r="N518" s="20">
        <v>0</v>
      </c>
      <c r="O518" s="20">
        <v>295.49</v>
      </c>
      <c r="P518" s="20">
        <v>0</v>
      </c>
      <c r="Q518" s="20">
        <v>0</v>
      </c>
      <c r="R518" s="20">
        <v>30991.42</v>
      </c>
      <c r="S518" s="20">
        <v>0</v>
      </c>
      <c r="T518" s="20">
        <v>250.3</v>
      </c>
      <c r="U518" s="20">
        <v>0</v>
      </c>
      <c r="V518" s="20">
        <v>0</v>
      </c>
      <c r="W518" s="20">
        <v>250.3</v>
      </c>
      <c r="X518" s="20">
        <v>0</v>
      </c>
      <c r="Y518" s="20">
        <v>0</v>
      </c>
      <c r="Z518" s="20">
        <v>0</v>
      </c>
      <c r="AA518" s="20">
        <v>137</v>
      </c>
      <c r="AB518" s="20">
        <v>0</v>
      </c>
      <c r="AC518" s="20">
        <v>0</v>
      </c>
      <c r="AD518" s="20">
        <v>0</v>
      </c>
      <c r="AE518" s="20">
        <v>0</v>
      </c>
      <c r="AF518" s="20">
        <v>-88.72</v>
      </c>
      <c r="AG518" s="20">
        <v>75.11</v>
      </c>
      <c r="AH518" s="20">
        <v>33.76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702.97</v>
      </c>
      <c r="AQ518" s="20">
        <v>0</v>
      </c>
      <c r="AR518" s="20">
        <v>702.94</v>
      </c>
      <c r="AS518" s="20">
        <v>0</v>
      </c>
      <c r="AT518" s="11">
        <f t="shared" si="8"/>
        <v>702.97</v>
      </c>
      <c r="AU518" s="20">
        <v>0</v>
      </c>
      <c r="AV518" s="20">
        <v>0</v>
      </c>
      <c r="AW518" s="21">
        <v>76</v>
      </c>
      <c r="AX518" s="21">
        <v>360</v>
      </c>
      <c r="AY518" s="20">
        <v>191602.05</v>
      </c>
      <c r="AZ518" s="20">
        <v>64350</v>
      </c>
      <c r="BA518" s="22">
        <v>90</v>
      </c>
      <c r="BB518" s="22">
        <v>43.344643356643402</v>
      </c>
      <c r="BC518" s="22">
        <v>9.6</v>
      </c>
      <c r="BD518" s="22"/>
      <c r="BE518" s="18" t="s">
        <v>1580</v>
      </c>
      <c r="BF518" s="15"/>
      <c r="BG518" s="18" t="s">
        <v>650</v>
      </c>
      <c r="BH518" s="18" t="s">
        <v>651</v>
      </c>
      <c r="BI518" s="18" t="s">
        <v>888</v>
      </c>
      <c r="BJ518" s="18" t="s">
        <v>3</v>
      </c>
      <c r="BK518" s="16" t="s">
        <v>1</v>
      </c>
      <c r="BL518" s="22">
        <v>242696.78519632001</v>
      </c>
      <c r="BM518" s="16" t="s">
        <v>36</v>
      </c>
      <c r="BN518" s="22"/>
      <c r="BO518" s="1">
        <v>36535</v>
      </c>
      <c r="BP518" s="1">
        <v>47515</v>
      </c>
      <c r="BQ518" s="14" t="s">
        <v>1480</v>
      </c>
      <c r="BR518" s="14" t="s">
        <v>1754</v>
      </c>
      <c r="BS518" s="14" t="s">
        <v>1728</v>
      </c>
      <c r="BT518" s="14" t="s">
        <v>1728</v>
      </c>
      <c r="BU518" s="22">
        <v>0</v>
      </c>
      <c r="BV518" s="22">
        <v>137</v>
      </c>
      <c r="BW518" s="22">
        <v>0</v>
      </c>
    </row>
    <row r="519" spans="1:75" s="2" customFormat="1" ht="18.2" customHeight="1" x14ac:dyDescent="0.15">
      <c r="A519" s="6">
        <v>517</v>
      </c>
      <c r="B519" s="7" t="s">
        <v>639</v>
      </c>
      <c r="C519" s="7" t="s">
        <v>35</v>
      </c>
      <c r="D519" s="8">
        <v>45170</v>
      </c>
      <c r="E519" s="9" t="s">
        <v>1171</v>
      </c>
      <c r="F519" s="10">
        <v>0</v>
      </c>
      <c r="G519" s="10">
        <v>0</v>
      </c>
      <c r="H519" s="11">
        <v>31286.91</v>
      </c>
      <c r="I519" s="11">
        <v>0</v>
      </c>
      <c r="J519" s="11">
        <v>0</v>
      </c>
      <c r="K519" s="11">
        <v>31286.91</v>
      </c>
      <c r="L519" s="11">
        <v>295.49</v>
      </c>
      <c r="M519" s="11">
        <v>0</v>
      </c>
      <c r="N519" s="11">
        <v>0</v>
      </c>
      <c r="O519" s="11">
        <v>295.49</v>
      </c>
      <c r="P519" s="11">
        <v>0</v>
      </c>
      <c r="Q519" s="11">
        <v>0</v>
      </c>
      <c r="R519" s="11">
        <v>30991.42</v>
      </c>
      <c r="S519" s="11">
        <v>0</v>
      </c>
      <c r="T519" s="11">
        <v>250.3</v>
      </c>
      <c r="U519" s="11">
        <v>0</v>
      </c>
      <c r="V519" s="11">
        <v>0</v>
      </c>
      <c r="W519" s="11">
        <v>250.3</v>
      </c>
      <c r="X519" s="11">
        <v>0</v>
      </c>
      <c r="Y519" s="11">
        <v>0</v>
      </c>
      <c r="Z519" s="11">
        <v>0</v>
      </c>
      <c r="AA519" s="11">
        <v>137</v>
      </c>
      <c r="AB519" s="11">
        <v>0</v>
      </c>
      <c r="AC519" s="11">
        <v>0</v>
      </c>
      <c r="AD519" s="11">
        <v>0</v>
      </c>
      <c r="AE519" s="11">
        <v>0</v>
      </c>
      <c r="AF519" s="11">
        <v>-88.72</v>
      </c>
      <c r="AG519" s="11">
        <v>75.11</v>
      </c>
      <c r="AH519" s="11">
        <v>33.76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10.49</v>
      </c>
      <c r="AQ519" s="11">
        <v>0</v>
      </c>
      <c r="AR519" s="11">
        <v>11.1</v>
      </c>
      <c r="AS519" s="11">
        <v>0</v>
      </c>
      <c r="AT519" s="11">
        <f t="shared" si="8"/>
        <v>702.33</v>
      </c>
      <c r="AU519" s="11">
        <v>0</v>
      </c>
      <c r="AV519" s="11">
        <v>0</v>
      </c>
      <c r="AW519" s="12">
        <v>76</v>
      </c>
      <c r="AX519" s="12">
        <v>360</v>
      </c>
      <c r="AY519" s="11">
        <v>191602.05</v>
      </c>
      <c r="AZ519" s="11">
        <v>64350</v>
      </c>
      <c r="BA519" s="13">
        <v>90</v>
      </c>
      <c r="BB519" s="13">
        <v>43.344643356643402</v>
      </c>
      <c r="BC519" s="13">
        <v>9.6</v>
      </c>
      <c r="BD519" s="13"/>
      <c r="BE519" s="9" t="s">
        <v>1580</v>
      </c>
      <c r="BF519" s="6"/>
      <c r="BG519" s="9" t="s">
        <v>650</v>
      </c>
      <c r="BH519" s="9" t="s">
        <v>651</v>
      </c>
      <c r="BI519" s="9" t="s">
        <v>888</v>
      </c>
      <c r="BJ519" s="9" t="s">
        <v>3</v>
      </c>
      <c r="BK519" s="7" t="s">
        <v>1</v>
      </c>
      <c r="BL519" s="13">
        <v>242696.78519632001</v>
      </c>
      <c r="BM519" s="7" t="s">
        <v>36</v>
      </c>
      <c r="BN519" s="13"/>
      <c r="BO519" s="14">
        <v>36535</v>
      </c>
      <c r="BP519" s="14">
        <v>47515</v>
      </c>
      <c r="BQ519" s="14" t="s">
        <v>1726</v>
      </c>
      <c r="BR519" s="14" t="s">
        <v>1748</v>
      </c>
      <c r="BS519" s="14" t="s">
        <v>1728</v>
      </c>
      <c r="BT519" s="14" t="s">
        <v>1728</v>
      </c>
      <c r="BU519" s="13">
        <v>0</v>
      </c>
      <c r="BV519" s="13">
        <v>137</v>
      </c>
      <c r="BW519" s="13">
        <v>0</v>
      </c>
    </row>
    <row r="520" spans="1:75" s="2" customFormat="1" ht="18.2" customHeight="1" x14ac:dyDescent="0.15">
      <c r="A520" s="15">
        <v>518</v>
      </c>
      <c r="B520" s="16" t="s">
        <v>639</v>
      </c>
      <c r="C520" s="16" t="s">
        <v>35</v>
      </c>
      <c r="D520" s="17">
        <v>45170</v>
      </c>
      <c r="E520" s="18" t="s">
        <v>1172</v>
      </c>
      <c r="F520" s="19">
        <v>0</v>
      </c>
      <c r="G520" s="19">
        <v>0</v>
      </c>
      <c r="H520" s="20">
        <v>31286.91</v>
      </c>
      <c r="I520" s="20">
        <v>0</v>
      </c>
      <c r="J520" s="20">
        <v>0</v>
      </c>
      <c r="K520" s="20">
        <v>31286.91</v>
      </c>
      <c r="L520" s="20">
        <v>295.49</v>
      </c>
      <c r="M520" s="20">
        <v>0</v>
      </c>
      <c r="N520" s="20">
        <v>0</v>
      </c>
      <c r="O520" s="20">
        <v>295.49</v>
      </c>
      <c r="P520" s="20">
        <v>0</v>
      </c>
      <c r="Q520" s="20">
        <v>0</v>
      </c>
      <c r="R520" s="20">
        <v>30991.42</v>
      </c>
      <c r="S520" s="20">
        <v>0</v>
      </c>
      <c r="T520" s="20">
        <v>250.3</v>
      </c>
      <c r="U520" s="20">
        <v>0</v>
      </c>
      <c r="V520" s="20">
        <v>0</v>
      </c>
      <c r="W520" s="20">
        <v>250.3</v>
      </c>
      <c r="X520" s="20">
        <v>0</v>
      </c>
      <c r="Y520" s="20">
        <v>0</v>
      </c>
      <c r="Z520" s="20">
        <v>0</v>
      </c>
      <c r="AA520" s="20">
        <v>137</v>
      </c>
      <c r="AB520" s="20">
        <v>0</v>
      </c>
      <c r="AC520" s="20">
        <v>0</v>
      </c>
      <c r="AD520" s="20">
        <v>0</v>
      </c>
      <c r="AE520" s="20">
        <v>0</v>
      </c>
      <c r="AF520" s="20">
        <v>-88.72</v>
      </c>
      <c r="AG520" s="20">
        <v>75.11</v>
      </c>
      <c r="AH520" s="20">
        <v>33.76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4.7699999999999996</v>
      </c>
      <c r="AQ520" s="20">
        <v>0</v>
      </c>
      <c r="AR520" s="20">
        <v>4.0999999999999996</v>
      </c>
      <c r="AS520" s="20">
        <v>0</v>
      </c>
      <c r="AT520" s="11">
        <f t="shared" si="8"/>
        <v>703.61</v>
      </c>
      <c r="AU520" s="20">
        <v>0</v>
      </c>
      <c r="AV520" s="20">
        <v>0</v>
      </c>
      <c r="AW520" s="21">
        <v>76</v>
      </c>
      <c r="AX520" s="21">
        <v>360</v>
      </c>
      <c r="AY520" s="20">
        <v>191602.05</v>
      </c>
      <c r="AZ520" s="20">
        <v>64350</v>
      </c>
      <c r="BA520" s="22">
        <v>90</v>
      </c>
      <c r="BB520" s="22">
        <v>43.344643356643402</v>
      </c>
      <c r="BC520" s="22">
        <v>9.6</v>
      </c>
      <c r="BD520" s="22"/>
      <c r="BE520" s="18" t="s">
        <v>1580</v>
      </c>
      <c r="BF520" s="15"/>
      <c r="BG520" s="18" t="s">
        <v>650</v>
      </c>
      <c r="BH520" s="18" t="s">
        <v>651</v>
      </c>
      <c r="BI520" s="18" t="s">
        <v>888</v>
      </c>
      <c r="BJ520" s="18" t="s">
        <v>3</v>
      </c>
      <c r="BK520" s="16" t="s">
        <v>1</v>
      </c>
      <c r="BL520" s="22">
        <v>242696.78519632001</v>
      </c>
      <c r="BM520" s="16" t="s">
        <v>36</v>
      </c>
      <c r="BN520" s="22"/>
      <c r="BO520" s="1">
        <v>36535</v>
      </c>
      <c r="BP520" s="1">
        <v>47515</v>
      </c>
      <c r="BQ520" s="14" t="s">
        <v>1455</v>
      </c>
      <c r="BR520" s="14" t="s">
        <v>1758</v>
      </c>
      <c r="BS520" s="14" t="s">
        <v>1728</v>
      </c>
      <c r="BT520" s="14" t="s">
        <v>1728</v>
      </c>
      <c r="BU520" s="22">
        <v>0</v>
      </c>
      <c r="BV520" s="22">
        <v>137</v>
      </c>
      <c r="BW520" s="22">
        <v>0</v>
      </c>
    </row>
    <row r="521" spans="1:75" s="2" customFormat="1" ht="18.2" customHeight="1" x14ac:dyDescent="0.15">
      <c r="A521" s="6">
        <v>519</v>
      </c>
      <c r="B521" s="7" t="s">
        <v>639</v>
      </c>
      <c r="C521" s="7" t="s">
        <v>35</v>
      </c>
      <c r="D521" s="8">
        <v>45170</v>
      </c>
      <c r="E521" s="9" t="s">
        <v>487</v>
      </c>
      <c r="F521" s="10">
        <v>159</v>
      </c>
      <c r="G521" s="10">
        <v>158</v>
      </c>
      <c r="H521" s="11">
        <v>31286.91</v>
      </c>
      <c r="I521" s="11">
        <v>26532.16</v>
      </c>
      <c r="J521" s="11">
        <v>0</v>
      </c>
      <c r="K521" s="11">
        <v>57819.07</v>
      </c>
      <c r="L521" s="11">
        <v>295.49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57819.07</v>
      </c>
      <c r="S521" s="11">
        <v>60248.5</v>
      </c>
      <c r="T521" s="11">
        <v>250.3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60498.8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26827.65</v>
      </c>
      <c r="AV521" s="11">
        <v>60498.8</v>
      </c>
      <c r="AW521" s="12">
        <v>76</v>
      </c>
      <c r="AX521" s="12">
        <v>360</v>
      </c>
      <c r="AY521" s="11">
        <v>191602.05</v>
      </c>
      <c r="AZ521" s="11">
        <v>64350</v>
      </c>
      <c r="BA521" s="13">
        <v>90</v>
      </c>
      <c r="BB521" s="13">
        <v>80.865832167832195</v>
      </c>
      <c r="BC521" s="13">
        <v>9.6</v>
      </c>
      <c r="BD521" s="13"/>
      <c r="BE521" s="9" t="s">
        <v>1580</v>
      </c>
      <c r="BF521" s="6"/>
      <c r="BG521" s="9" t="s">
        <v>650</v>
      </c>
      <c r="BH521" s="9" t="s">
        <v>651</v>
      </c>
      <c r="BI521" s="9" t="s">
        <v>888</v>
      </c>
      <c r="BJ521" s="9" t="s">
        <v>1579</v>
      </c>
      <c r="BK521" s="7" t="s">
        <v>1</v>
      </c>
      <c r="BL521" s="13">
        <v>452786.68780071998</v>
      </c>
      <c r="BM521" s="7" t="s">
        <v>36</v>
      </c>
      <c r="BN521" s="13"/>
      <c r="BO521" s="14">
        <v>36535</v>
      </c>
      <c r="BP521" s="14">
        <v>47515</v>
      </c>
      <c r="BQ521" s="14" t="s">
        <v>1503</v>
      </c>
      <c r="BR521" s="14" t="s">
        <v>1764</v>
      </c>
      <c r="BS521" s="14">
        <v>44232</v>
      </c>
      <c r="BT521" s="14">
        <v>44862</v>
      </c>
      <c r="BU521" s="13">
        <v>39389.42</v>
      </c>
      <c r="BV521" s="13">
        <v>137</v>
      </c>
      <c r="BW521" s="13">
        <v>0</v>
      </c>
    </row>
    <row r="522" spans="1:75" s="2" customFormat="1" ht="18.2" customHeight="1" x14ac:dyDescent="0.15">
      <c r="A522" s="15">
        <v>520</v>
      </c>
      <c r="B522" s="16" t="s">
        <v>639</v>
      </c>
      <c r="C522" s="16" t="s">
        <v>35</v>
      </c>
      <c r="D522" s="17">
        <v>45170</v>
      </c>
      <c r="E522" s="18" t="s">
        <v>1173</v>
      </c>
      <c r="F522" s="19">
        <v>0</v>
      </c>
      <c r="G522" s="19">
        <v>0</v>
      </c>
      <c r="H522" s="20">
        <v>31580.06</v>
      </c>
      <c r="I522" s="20">
        <v>0</v>
      </c>
      <c r="J522" s="20">
        <v>0</v>
      </c>
      <c r="K522" s="20">
        <v>31580.06</v>
      </c>
      <c r="L522" s="20">
        <v>293.14999999999998</v>
      </c>
      <c r="M522" s="20">
        <v>0</v>
      </c>
      <c r="N522" s="20">
        <v>0</v>
      </c>
      <c r="O522" s="20">
        <v>293.14999999999998</v>
      </c>
      <c r="P522" s="20">
        <v>0</v>
      </c>
      <c r="Q522" s="20">
        <v>0</v>
      </c>
      <c r="R522" s="20">
        <v>31286.91</v>
      </c>
      <c r="S522" s="20">
        <v>0</v>
      </c>
      <c r="T522" s="20">
        <v>252.64</v>
      </c>
      <c r="U522" s="20">
        <v>0</v>
      </c>
      <c r="V522" s="20">
        <v>0</v>
      </c>
      <c r="W522" s="20">
        <v>252.64</v>
      </c>
      <c r="X522" s="20">
        <v>0</v>
      </c>
      <c r="Y522" s="20">
        <v>0</v>
      </c>
      <c r="Z522" s="20">
        <v>0</v>
      </c>
      <c r="AA522" s="20">
        <v>137</v>
      </c>
      <c r="AB522" s="20">
        <v>0</v>
      </c>
      <c r="AC522" s="20">
        <v>0</v>
      </c>
      <c r="AD522" s="20">
        <v>0</v>
      </c>
      <c r="AE522" s="20">
        <v>0</v>
      </c>
      <c r="AF522" s="20">
        <v>-77.739999999999995</v>
      </c>
      <c r="AG522" s="20">
        <v>75.11</v>
      </c>
      <c r="AH522" s="20">
        <v>33.83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0.12</v>
      </c>
      <c r="AQ522" s="20">
        <v>0</v>
      </c>
      <c r="AR522" s="20">
        <v>0.04</v>
      </c>
      <c r="AS522" s="20">
        <v>0</v>
      </c>
      <c r="AT522" s="11">
        <f t="shared" si="8"/>
        <v>714.06999999999994</v>
      </c>
      <c r="AU522" s="20">
        <v>0</v>
      </c>
      <c r="AV522" s="20">
        <v>0</v>
      </c>
      <c r="AW522" s="21">
        <v>77</v>
      </c>
      <c r="AX522" s="21">
        <v>360</v>
      </c>
      <c r="AY522" s="20">
        <v>194620.07</v>
      </c>
      <c r="AZ522" s="20">
        <v>64350</v>
      </c>
      <c r="BA522" s="22">
        <v>90</v>
      </c>
      <c r="BB522" s="22">
        <v>43.757916083916101</v>
      </c>
      <c r="BC522" s="22">
        <v>9.6</v>
      </c>
      <c r="BD522" s="22"/>
      <c r="BE522" s="18" t="s">
        <v>1580</v>
      </c>
      <c r="BF522" s="15"/>
      <c r="BG522" s="18" t="s">
        <v>650</v>
      </c>
      <c r="BH522" s="18" t="s">
        <v>651</v>
      </c>
      <c r="BI522" s="18" t="s">
        <v>888</v>
      </c>
      <c r="BJ522" s="18" t="s">
        <v>3</v>
      </c>
      <c r="BK522" s="16" t="s">
        <v>1</v>
      </c>
      <c r="BL522" s="22">
        <v>245010.79575336</v>
      </c>
      <c r="BM522" s="16" t="s">
        <v>36</v>
      </c>
      <c r="BN522" s="22"/>
      <c r="BO522" s="1">
        <v>36571</v>
      </c>
      <c r="BP522" s="1">
        <v>47543</v>
      </c>
      <c r="BQ522" s="14" t="s">
        <v>1726</v>
      </c>
      <c r="BR522" s="14" t="s">
        <v>1748</v>
      </c>
      <c r="BS522" s="14" t="s">
        <v>1728</v>
      </c>
      <c r="BT522" s="14" t="s">
        <v>1728</v>
      </c>
      <c r="BU522" s="22">
        <v>0</v>
      </c>
      <c r="BV522" s="22">
        <v>137</v>
      </c>
      <c r="BW522" s="22">
        <v>0</v>
      </c>
    </row>
    <row r="523" spans="1:75" s="2" customFormat="1" ht="18.2" customHeight="1" x14ac:dyDescent="0.15">
      <c r="A523" s="6">
        <v>521</v>
      </c>
      <c r="B523" s="7" t="s">
        <v>639</v>
      </c>
      <c r="C523" s="7" t="s">
        <v>35</v>
      </c>
      <c r="D523" s="8">
        <v>45170</v>
      </c>
      <c r="E523" s="9" t="s">
        <v>1174</v>
      </c>
      <c r="F523" s="10">
        <v>0</v>
      </c>
      <c r="G523" s="10">
        <v>0</v>
      </c>
      <c r="H523" s="11">
        <v>31870.880000000001</v>
      </c>
      <c r="I523" s="11">
        <v>0</v>
      </c>
      <c r="J523" s="11">
        <v>0</v>
      </c>
      <c r="K523" s="11">
        <v>31870.880000000001</v>
      </c>
      <c r="L523" s="11">
        <v>290.82</v>
      </c>
      <c r="M523" s="11">
        <v>0</v>
      </c>
      <c r="N523" s="11">
        <v>0</v>
      </c>
      <c r="O523" s="11">
        <v>290.82</v>
      </c>
      <c r="P523" s="11">
        <v>0</v>
      </c>
      <c r="Q523" s="11">
        <v>0</v>
      </c>
      <c r="R523" s="11">
        <v>31580.06</v>
      </c>
      <c r="S523" s="11">
        <v>0</v>
      </c>
      <c r="T523" s="11">
        <v>254.97</v>
      </c>
      <c r="U523" s="11">
        <v>0</v>
      </c>
      <c r="V523" s="11">
        <v>0</v>
      </c>
      <c r="W523" s="11">
        <v>254.97</v>
      </c>
      <c r="X523" s="11">
        <v>0</v>
      </c>
      <c r="Y523" s="11">
        <v>0</v>
      </c>
      <c r="Z523" s="11">
        <v>0</v>
      </c>
      <c r="AA523" s="11">
        <v>137</v>
      </c>
      <c r="AB523" s="11">
        <v>0</v>
      </c>
      <c r="AC523" s="11">
        <v>0</v>
      </c>
      <c r="AD523" s="11">
        <v>0</v>
      </c>
      <c r="AE523" s="11">
        <v>0</v>
      </c>
      <c r="AF523" s="11">
        <v>-71.13</v>
      </c>
      <c r="AG523" s="11">
        <v>75.11</v>
      </c>
      <c r="AH523" s="11">
        <v>33.9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1</v>
      </c>
      <c r="AQ523" s="11">
        <v>0</v>
      </c>
      <c r="AR523" s="11">
        <v>0.18</v>
      </c>
      <c r="AS523" s="11">
        <v>0</v>
      </c>
      <c r="AT523" s="11">
        <f t="shared" si="8"/>
        <v>721.49</v>
      </c>
      <c r="AU523" s="11">
        <v>0</v>
      </c>
      <c r="AV523" s="11">
        <v>0</v>
      </c>
      <c r="AW523" s="12">
        <v>78</v>
      </c>
      <c r="AX523" s="12">
        <v>360</v>
      </c>
      <c r="AY523" s="11">
        <v>196441.96</v>
      </c>
      <c r="AZ523" s="11">
        <v>64350</v>
      </c>
      <c r="BA523" s="13">
        <v>90</v>
      </c>
      <c r="BB523" s="13">
        <v>44.167916083916097</v>
      </c>
      <c r="BC523" s="13">
        <v>9.6</v>
      </c>
      <c r="BD523" s="13"/>
      <c r="BE523" s="9" t="s">
        <v>1580</v>
      </c>
      <c r="BF523" s="6"/>
      <c r="BG523" s="9" t="s">
        <v>650</v>
      </c>
      <c r="BH523" s="9" t="s">
        <v>651</v>
      </c>
      <c r="BI523" s="9" t="s">
        <v>888</v>
      </c>
      <c r="BJ523" s="9" t="s">
        <v>3</v>
      </c>
      <c r="BK523" s="7" t="s">
        <v>1</v>
      </c>
      <c r="BL523" s="13">
        <v>247306.48154576001</v>
      </c>
      <c r="BM523" s="7" t="s">
        <v>36</v>
      </c>
      <c r="BN523" s="13"/>
      <c r="BO523" s="14">
        <v>36600</v>
      </c>
      <c r="BP523" s="14">
        <v>47574</v>
      </c>
      <c r="BQ523" s="14" t="s">
        <v>1726</v>
      </c>
      <c r="BR523" s="14" t="s">
        <v>1748</v>
      </c>
      <c r="BS523" s="14" t="s">
        <v>1728</v>
      </c>
      <c r="BT523" s="14" t="s">
        <v>1728</v>
      </c>
      <c r="BU523" s="13">
        <v>0</v>
      </c>
      <c r="BV523" s="13">
        <v>137</v>
      </c>
      <c r="BW523" s="13">
        <v>0</v>
      </c>
    </row>
    <row r="524" spans="1:75" s="2" customFormat="1" ht="18.2" customHeight="1" x14ac:dyDescent="0.15">
      <c r="A524" s="15">
        <v>522</v>
      </c>
      <c r="B524" s="16" t="s">
        <v>639</v>
      </c>
      <c r="C524" s="16" t="s">
        <v>35</v>
      </c>
      <c r="D524" s="17">
        <v>45170</v>
      </c>
      <c r="E524" s="18" t="s">
        <v>1175</v>
      </c>
      <c r="F524" s="19">
        <v>0</v>
      </c>
      <c r="G524" s="19">
        <v>0</v>
      </c>
      <c r="H524" s="20">
        <v>28326.2</v>
      </c>
      <c r="I524" s="20">
        <v>0</v>
      </c>
      <c r="J524" s="20">
        <v>0</v>
      </c>
      <c r="K524" s="20">
        <v>28326.2</v>
      </c>
      <c r="L524" s="20">
        <v>258.54000000000002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28326.2</v>
      </c>
      <c r="S524" s="20">
        <v>0</v>
      </c>
      <c r="T524" s="20">
        <v>226.61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226.61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-20.7</v>
      </c>
      <c r="AG524" s="20">
        <v>17.73</v>
      </c>
      <c r="AH524" s="20">
        <v>30.13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27.16</v>
      </c>
      <c r="AS524" s="20">
        <v>0</v>
      </c>
      <c r="AT524" s="11">
        <f t="shared" si="8"/>
        <v>0</v>
      </c>
      <c r="AU524" s="20">
        <v>258.54000000000002</v>
      </c>
      <c r="AV524" s="20">
        <v>226.61</v>
      </c>
      <c r="AW524" s="21">
        <v>78</v>
      </c>
      <c r="AX524" s="21">
        <v>360</v>
      </c>
      <c r="AY524" s="20">
        <v>196441.96</v>
      </c>
      <c r="AZ524" s="20">
        <v>57200</v>
      </c>
      <c r="BA524" s="22">
        <v>80</v>
      </c>
      <c r="BB524" s="22">
        <v>39.617062937062897</v>
      </c>
      <c r="BC524" s="22">
        <v>9.6</v>
      </c>
      <c r="BD524" s="22"/>
      <c r="BE524" s="18" t="s">
        <v>1580</v>
      </c>
      <c r="BF524" s="15"/>
      <c r="BG524" s="18" t="s">
        <v>650</v>
      </c>
      <c r="BH524" s="18" t="s">
        <v>651</v>
      </c>
      <c r="BI524" s="18" t="s">
        <v>888</v>
      </c>
      <c r="BJ524" s="18" t="s">
        <v>3</v>
      </c>
      <c r="BK524" s="16" t="s">
        <v>1</v>
      </c>
      <c r="BL524" s="22">
        <v>221825.19151519999</v>
      </c>
      <c r="BM524" s="16" t="s">
        <v>36</v>
      </c>
      <c r="BN524" s="22"/>
      <c r="BO524" s="1">
        <v>36600</v>
      </c>
      <c r="BP524" s="1">
        <v>47574</v>
      </c>
      <c r="BQ524" s="14" t="s">
        <v>1455</v>
      </c>
      <c r="BR524" s="14" t="s">
        <v>1758</v>
      </c>
      <c r="BS524" s="14" t="s">
        <v>1728</v>
      </c>
      <c r="BT524" s="14" t="s">
        <v>1728</v>
      </c>
      <c r="BU524" s="22">
        <v>187.71</v>
      </c>
      <c r="BV524" s="22">
        <v>137</v>
      </c>
      <c r="BW524" s="22">
        <v>0</v>
      </c>
    </row>
    <row r="525" spans="1:75" s="2" customFormat="1" ht="18.2" customHeight="1" x14ac:dyDescent="0.15">
      <c r="A525" s="6">
        <v>523</v>
      </c>
      <c r="B525" s="7" t="s">
        <v>639</v>
      </c>
      <c r="C525" s="7" t="s">
        <v>35</v>
      </c>
      <c r="D525" s="8">
        <v>45170</v>
      </c>
      <c r="E525" s="9" t="s">
        <v>303</v>
      </c>
      <c r="F525" s="10">
        <v>143</v>
      </c>
      <c r="G525" s="10">
        <v>142</v>
      </c>
      <c r="H525" s="11">
        <v>32729.57</v>
      </c>
      <c r="I525" s="11">
        <v>24136.27</v>
      </c>
      <c r="J525" s="11">
        <v>0</v>
      </c>
      <c r="K525" s="11">
        <v>56865.84</v>
      </c>
      <c r="L525" s="11">
        <v>283.95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56865.84</v>
      </c>
      <c r="S525" s="11">
        <v>53911.72</v>
      </c>
      <c r="T525" s="11">
        <v>261.83999999999997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54173.56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24420.22</v>
      </c>
      <c r="AV525" s="11">
        <v>54173.56</v>
      </c>
      <c r="AW525" s="12">
        <v>81</v>
      </c>
      <c r="AX525" s="12">
        <v>360</v>
      </c>
      <c r="AY525" s="11">
        <v>199416</v>
      </c>
      <c r="AZ525" s="11">
        <v>64350</v>
      </c>
      <c r="BA525" s="13">
        <v>90</v>
      </c>
      <c r="BB525" s="13">
        <v>79.532643356643405</v>
      </c>
      <c r="BC525" s="13">
        <v>9.6</v>
      </c>
      <c r="BD525" s="13"/>
      <c r="BE525" s="9" t="s">
        <v>1580</v>
      </c>
      <c r="BF525" s="6"/>
      <c r="BG525" s="9" t="s">
        <v>650</v>
      </c>
      <c r="BH525" s="9" t="s">
        <v>651</v>
      </c>
      <c r="BI525" s="9" t="s">
        <v>888</v>
      </c>
      <c r="BJ525" s="9" t="s">
        <v>1579</v>
      </c>
      <c r="BK525" s="7" t="s">
        <v>1</v>
      </c>
      <c r="BL525" s="13">
        <v>445321.85216064</v>
      </c>
      <c r="BM525" s="7" t="s">
        <v>36</v>
      </c>
      <c r="BN525" s="13"/>
      <c r="BO525" s="14">
        <v>36692</v>
      </c>
      <c r="BP525" s="14">
        <v>47665</v>
      </c>
      <c r="BQ525" s="14" t="s">
        <v>1817</v>
      </c>
      <c r="BR525" s="14" t="s">
        <v>1818</v>
      </c>
      <c r="BS525" s="14">
        <v>43867</v>
      </c>
      <c r="BT525" s="14">
        <v>44497</v>
      </c>
      <c r="BU525" s="13">
        <v>35473.440000000002</v>
      </c>
      <c r="BV525" s="13">
        <v>137</v>
      </c>
      <c r="BW525" s="13">
        <v>0</v>
      </c>
    </row>
    <row r="526" spans="1:75" s="2" customFormat="1" ht="18.2" customHeight="1" x14ac:dyDescent="0.15">
      <c r="A526" s="15">
        <v>524</v>
      </c>
      <c r="B526" s="16" t="s">
        <v>639</v>
      </c>
      <c r="C526" s="16" t="s">
        <v>35</v>
      </c>
      <c r="D526" s="17">
        <v>45170</v>
      </c>
      <c r="E526" s="18" t="s">
        <v>1176</v>
      </c>
      <c r="F526" s="19">
        <v>0</v>
      </c>
      <c r="G526" s="19">
        <v>0</v>
      </c>
      <c r="H526" s="20">
        <v>22193.63</v>
      </c>
      <c r="I526" s="20">
        <v>0</v>
      </c>
      <c r="J526" s="20">
        <v>0</v>
      </c>
      <c r="K526" s="20">
        <v>22193.63</v>
      </c>
      <c r="L526" s="20">
        <v>186.31</v>
      </c>
      <c r="M526" s="20">
        <v>0</v>
      </c>
      <c r="N526" s="20">
        <v>0</v>
      </c>
      <c r="O526" s="20">
        <v>186.31</v>
      </c>
      <c r="P526" s="20">
        <v>0</v>
      </c>
      <c r="Q526" s="20">
        <v>0</v>
      </c>
      <c r="R526" s="20">
        <v>22007.32</v>
      </c>
      <c r="S526" s="20">
        <v>0</v>
      </c>
      <c r="T526" s="20">
        <v>177.55</v>
      </c>
      <c r="U526" s="20">
        <v>0</v>
      </c>
      <c r="V526" s="20">
        <v>0</v>
      </c>
      <c r="W526" s="20">
        <v>177.55</v>
      </c>
      <c r="X526" s="20">
        <v>0</v>
      </c>
      <c r="Y526" s="20">
        <v>0</v>
      </c>
      <c r="Z526" s="20">
        <v>0</v>
      </c>
      <c r="AA526" s="20">
        <v>137</v>
      </c>
      <c r="AB526" s="20">
        <v>0</v>
      </c>
      <c r="AC526" s="20">
        <v>0</v>
      </c>
      <c r="AD526" s="20">
        <v>0</v>
      </c>
      <c r="AE526" s="20">
        <v>0</v>
      </c>
      <c r="AF526" s="20">
        <v>-37.159999999999997</v>
      </c>
      <c r="AG526" s="20">
        <v>55.09</v>
      </c>
      <c r="AH526" s="20">
        <v>22.83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2.79</v>
      </c>
      <c r="AQ526" s="20">
        <v>0</v>
      </c>
      <c r="AR526" s="20">
        <v>1.7</v>
      </c>
      <c r="AS526" s="20">
        <v>0</v>
      </c>
      <c r="AT526" s="11">
        <f t="shared" si="8"/>
        <v>542.71</v>
      </c>
      <c r="AU526" s="20">
        <v>0</v>
      </c>
      <c r="AV526" s="20">
        <v>0</v>
      </c>
      <c r="AW526" s="21">
        <v>83</v>
      </c>
      <c r="AX526" s="21">
        <v>360</v>
      </c>
      <c r="AY526" s="20">
        <v>201104.55</v>
      </c>
      <c r="AZ526" s="20">
        <v>42900</v>
      </c>
      <c r="BA526" s="22">
        <v>60</v>
      </c>
      <c r="BB526" s="22">
        <v>30.779468531468499</v>
      </c>
      <c r="BC526" s="22">
        <v>9.6</v>
      </c>
      <c r="BD526" s="22"/>
      <c r="BE526" s="18" t="s">
        <v>1580</v>
      </c>
      <c r="BF526" s="15"/>
      <c r="BG526" s="18" t="s">
        <v>650</v>
      </c>
      <c r="BH526" s="18" t="s">
        <v>651</v>
      </c>
      <c r="BI526" s="18" t="s">
        <v>888</v>
      </c>
      <c r="BJ526" s="18" t="s">
        <v>3</v>
      </c>
      <c r="BK526" s="16" t="s">
        <v>1</v>
      </c>
      <c r="BL526" s="22">
        <v>172341.43562271999</v>
      </c>
      <c r="BM526" s="16" t="s">
        <v>36</v>
      </c>
      <c r="BN526" s="22"/>
      <c r="BO526" s="1">
        <v>36740</v>
      </c>
      <c r="BP526" s="1">
        <v>47727</v>
      </c>
      <c r="BQ526" s="14" t="s">
        <v>1726</v>
      </c>
      <c r="BR526" s="14" t="s">
        <v>1748</v>
      </c>
      <c r="BS526" s="14" t="s">
        <v>1728</v>
      </c>
      <c r="BT526" s="14" t="s">
        <v>1728</v>
      </c>
      <c r="BU526" s="22">
        <v>0</v>
      </c>
      <c r="BV526" s="22">
        <v>137</v>
      </c>
      <c r="BW526" s="22">
        <v>0</v>
      </c>
    </row>
    <row r="527" spans="1:75" s="2" customFormat="1" ht="18.2" customHeight="1" x14ac:dyDescent="0.15">
      <c r="A527" s="6">
        <v>525</v>
      </c>
      <c r="B527" s="7" t="s">
        <v>639</v>
      </c>
      <c r="C527" s="7" t="s">
        <v>35</v>
      </c>
      <c r="D527" s="8">
        <v>45170</v>
      </c>
      <c r="E527" s="9" t="s">
        <v>163</v>
      </c>
      <c r="F527" s="10">
        <v>146</v>
      </c>
      <c r="G527" s="10">
        <v>145</v>
      </c>
      <c r="H527" s="11">
        <v>33567.980000000003</v>
      </c>
      <c r="I527" s="11">
        <v>23828.11</v>
      </c>
      <c r="J527" s="11">
        <v>0</v>
      </c>
      <c r="K527" s="11">
        <v>57396.09</v>
      </c>
      <c r="L527" s="11">
        <v>277.25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57396.09</v>
      </c>
      <c r="S527" s="11">
        <v>55857.27</v>
      </c>
      <c r="T527" s="11">
        <v>268.54000000000002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56125.81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24105.360000000001</v>
      </c>
      <c r="AV527" s="11">
        <v>56125.81</v>
      </c>
      <c r="AW527" s="12">
        <v>84</v>
      </c>
      <c r="AX527" s="12">
        <v>360</v>
      </c>
      <c r="AY527" s="11">
        <v>201839.92</v>
      </c>
      <c r="AZ527" s="11">
        <v>64350</v>
      </c>
      <c r="BA527" s="13">
        <v>90</v>
      </c>
      <c r="BB527" s="13">
        <v>80.2742517482517</v>
      </c>
      <c r="BC527" s="13">
        <v>9.6</v>
      </c>
      <c r="BD527" s="13"/>
      <c r="BE527" s="9" t="s">
        <v>1580</v>
      </c>
      <c r="BF527" s="6"/>
      <c r="BG527" s="9" t="s">
        <v>650</v>
      </c>
      <c r="BH527" s="9" t="s">
        <v>651</v>
      </c>
      <c r="BI527" s="9" t="s">
        <v>888</v>
      </c>
      <c r="BJ527" s="9" t="s">
        <v>1579</v>
      </c>
      <c r="BK527" s="7" t="s">
        <v>1</v>
      </c>
      <c r="BL527" s="13">
        <v>449474.29081464</v>
      </c>
      <c r="BM527" s="7" t="s">
        <v>36</v>
      </c>
      <c r="BN527" s="13"/>
      <c r="BO527" s="14">
        <v>36771</v>
      </c>
      <c r="BP527" s="14">
        <v>47757</v>
      </c>
      <c r="BQ527" s="14" t="s">
        <v>1469</v>
      </c>
      <c r="BR527" s="14" t="s">
        <v>1749</v>
      </c>
      <c r="BS527" s="14">
        <v>43502</v>
      </c>
      <c r="BT527" s="14">
        <v>44132</v>
      </c>
      <c r="BU527" s="13">
        <v>36246.959999999999</v>
      </c>
      <c r="BV527" s="13">
        <v>137</v>
      </c>
      <c r="BW527" s="13">
        <v>0</v>
      </c>
    </row>
    <row r="528" spans="1:75" s="2" customFormat="1" ht="18.2" customHeight="1" x14ac:dyDescent="0.15">
      <c r="A528" s="15">
        <v>526</v>
      </c>
      <c r="B528" s="16" t="s">
        <v>38</v>
      </c>
      <c r="C528" s="16" t="s">
        <v>35</v>
      </c>
      <c r="D528" s="17">
        <v>45170</v>
      </c>
      <c r="E528" s="18" t="s">
        <v>223</v>
      </c>
      <c r="F528" s="19">
        <v>140</v>
      </c>
      <c r="G528" s="19">
        <v>139</v>
      </c>
      <c r="H528" s="20">
        <v>54133.8</v>
      </c>
      <c r="I528" s="20">
        <v>32897.089999999997</v>
      </c>
      <c r="J528" s="20">
        <v>0</v>
      </c>
      <c r="K528" s="20">
        <v>87030.89</v>
      </c>
      <c r="L528" s="20">
        <v>390.13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87030.89</v>
      </c>
      <c r="S528" s="20">
        <v>80986.37</v>
      </c>
      <c r="T528" s="20">
        <v>428.56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81414.929999999993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33287.22</v>
      </c>
      <c r="AV528" s="20">
        <v>81414.929999999993</v>
      </c>
      <c r="AW528" s="21">
        <v>93</v>
      </c>
      <c r="AX528" s="21">
        <v>300</v>
      </c>
      <c r="AY528" s="20">
        <v>402000</v>
      </c>
      <c r="AZ528" s="20">
        <v>93704.03</v>
      </c>
      <c r="BA528" s="22">
        <v>89.73</v>
      </c>
      <c r="BB528" s="22">
        <v>83.3398708646789</v>
      </c>
      <c r="BC528" s="22">
        <v>9.5</v>
      </c>
      <c r="BD528" s="22"/>
      <c r="BE528" s="18" t="s">
        <v>1578</v>
      </c>
      <c r="BF528" s="15"/>
      <c r="BG528" s="18" t="s">
        <v>674</v>
      </c>
      <c r="BH528" s="18" t="s">
        <v>889</v>
      </c>
      <c r="BI528" s="18" t="s">
        <v>890</v>
      </c>
      <c r="BJ528" s="18" t="s">
        <v>1579</v>
      </c>
      <c r="BK528" s="16" t="s">
        <v>1</v>
      </c>
      <c r="BL528" s="22">
        <v>681547.25455544004</v>
      </c>
      <c r="BM528" s="16" t="s">
        <v>36</v>
      </c>
      <c r="BN528" s="22"/>
      <c r="BO528" s="1">
        <v>38870</v>
      </c>
      <c r="BP528" s="1">
        <v>47995</v>
      </c>
      <c r="BQ528" s="14" t="s">
        <v>1858</v>
      </c>
      <c r="BR528" s="14" t="s">
        <v>1859</v>
      </c>
      <c r="BS528" s="14">
        <v>43322</v>
      </c>
      <c r="BT528" s="14">
        <v>43952</v>
      </c>
      <c r="BU528" s="22">
        <v>32299.63</v>
      </c>
      <c r="BV528" s="22">
        <v>65.06</v>
      </c>
      <c r="BW528" s="22">
        <v>0</v>
      </c>
    </row>
    <row r="529" spans="1:75" s="2" customFormat="1" ht="18.2" customHeight="1" x14ac:dyDescent="0.15">
      <c r="A529" s="6">
        <v>527</v>
      </c>
      <c r="B529" s="7" t="s">
        <v>38</v>
      </c>
      <c r="C529" s="7" t="s">
        <v>35</v>
      </c>
      <c r="D529" s="8">
        <v>45170</v>
      </c>
      <c r="E529" s="9" t="s">
        <v>111</v>
      </c>
      <c r="F529" s="10">
        <v>155</v>
      </c>
      <c r="G529" s="10">
        <v>154</v>
      </c>
      <c r="H529" s="11">
        <v>24671.35</v>
      </c>
      <c r="I529" s="11">
        <v>56541.55</v>
      </c>
      <c r="J529" s="11">
        <v>0</v>
      </c>
      <c r="K529" s="11">
        <v>81212.899999999994</v>
      </c>
      <c r="L529" s="11">
        <v>635.22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81212.899999999994</v>
      </c>
      <c r="S529" s="11">
        <v>71486.31</v>
      </c>
      <c r="T529" s="11">
        <v>195.31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71681.62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57176.77</v>
      </c>
      <c r="AV529" s="11">
        <v>71681.62</v>
      </c>
      <c r="AW529" s="12">
        <v>33</v>
      </c>
      <c r="AX529" s="12">
        <v>240</v>
      </c>
      <c r="AY529" s="11">
        <v>367640</v>
      </c>
      <c r="AZ529" s="11">
        <v>89100</v>
      </c>
      <c r="BA529" s="13">
        <v>89.99</v>
      </c>
      <c r="BB529" s="13">
        <v>82.024117519640797</v>
      </c>
      <c r="BC529" s="13">
        <v>9.5</v>
      </c>
      <c r="BD529" s="13"/>
      <c r="BE529" s="9" t="s">
        <v>1580</v>
      </c>
      <c r="BF529" s="6"/>
      <c r="BG529" s="9" t="s">
        <v>573</v>
      </c>
      <c r="BH529" s="9" t="s">
        <v>614</v>
      </c>
      <c r="BI529" s="9" t="s">
        <v>615</v>
      </c>
      <c r="BJ529" s="9" t="s">
        <v>1579</v>
      </c>
      <c r="BK529" s="7" t="s">
        <v>1</v>
      </c>
      <c r="BL529" s="13">
        <v>635986.01633839996</v>
      </c>
      <c r="BM529" s="7" t="s">
        <v>36</v>
      </c>
      <c r="BN529" s="13"/>
      <c r="BO529" s="14">
        <v>38870</v>
      </c>
      <c r="BP529" s="14">
        <v>46170</v>
      </c>
      <c r="BQ529" s="14" t="s">
        <v>1454</v>
      </c>
      <c r="BR529" s="14" t="s">
        <v>1763</v>
      </c>
      <c r="BS529" s="14">
        <v>44232</v>
      </c>
      <c r="BT529" s="14">
        <v>44862</v>
      </c>
      <c r="BU529" s="13">
        <v>32909.800000000003</v>
      </c>
      <c r="BV529" s="13">
        <v>58.98</v>
      </c>
      <c r="BW529" s="13">
        <v>0</v>
      </c>
    </row>
    <row r="530" spans="1:75" s="2" customFormat="1" ht="18.2" customHeight="1" x14ac:dyDescent="0.15">
      <c r="A530" s="15">
        <v>528</v>
      </c>
      <c r="B530" s="16" t="s">
        <v>38</v>
      </c>
      <c r="C530" s="16" t="s">
        <v>35</v>
      </c>
      <c r="D530" s="17">
        <v>45170</v>
      </c>
      <c r="E530" s="18" t="s">
        <v>1177</v>
      </c>
      <c r="F530" s="19">
        <v>0</v>
      </c>
      <c r="G530" s="19">
        <v>0</v>
      </c>
      <c r="H530" s="20">
        <v>23631.14</v>
      </c>
      <c r="I530" s="20">
        <v>0</v>
      </c>
      <c r="J530" s="20">
        <v>0</v>
      </c>
      <c r="K530" s="20">
        <v>23631.14</v>
      </c>
      <c r="L530" s="20">
        <v>256.5</v>
      </c>
      <c r="M530" s="20">
        <v>0</v>
      </c>
      <c r="N530" s="20">
        <v>0</v>
      </c>
      <c r="O530" s="20">
        <v>256.5</v>
      </c>
      <c r="P530" s="20">
        <v>0</v>
      </c>
      <c r="Q530" s="20">
        <v>0</v>
      </c>
      <c r="R530" s="20">
        <v>23374.639999999999</v>
      </c>
      <c r="S530" s="20">
        <v>0</v>
      </c>
      <c r="T530" s="20">
        <v>189.05</v>
      </c>
      <c r="U530" s="20">
        <v>0</v>
      </c>
      <c r="V530" s="20">
        <v>0</v>
      </c>
      <c r="W530" s="20">
        <v>189.05</v>
      </c>
      <c r="X530" s="20">
        <v>0</v>
      </c>
      <c r="Y530" s="20">
        <v>0</v>
      </c>
      <c r="Z530" s="20">
        <v>0</v>
      </c>
      <c r="AA530" s="20">
        <v>45.86</v>
      </c>
      <c r="AB530" s="20">
        <v>0</v>
      </c>
      <c r="AC530" s="20">
        <v>0</v>
      </c>
      <c r="AD530" s="20">
        <v>0</v>
      </c>
      <c r="AE530" s="20">
        <v>0</v>
      </c>
      <c r="AF530" s="20">
        <v>-27.86</v>
      </c>
      <c r="AG530" s="20">
        <v>24.57</v>
      </c>
      <c r="AH530" s="20">
        <v>67.09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0.37542599999999998</v>
      </c>
      <c r="AT530" s="11">
        <f t="shared" si="8"/>
        <v>554.83457399999998</v>
      </c>
      <c r="AU530" s="20">
        <v>0</v>
      </c>
      <c r="AV530" s="20">
        <v>0</v>
      </c>
      <c r="AW530" s="21">
        <v>93</v>
      </c>
      <c r="AX530" s="21">
        <v>300</v>
      </c>
      <c r="AY530" s="20">
        <v>242100</v>
      </c>
      <c r="AZ530" s="20">
        <v>50592.84</v>
      </c>
      <c r="BA530" s="22">
        <v>78.94</v>
      </c>
      <c r="BB530" s="22">
        <v>36.471446979454001</v>
      </c>
      <c r="BC530" s="22">
        <v>9.6</v>
      </c>
      <c r="BD530" s="22"/>
      <c r="BE530" s="18" t="s">
        <v>1580</v>
      </c>
      <c r="BF530" s="15"/>
      <c r="BG530" s="18" t="s">
        <v>573</v>
      </c>
      <c r="BH530" s="18" t="s">
        <v>594</v>
      </c>
      <c r="BI530" s="18" t="s">
        <v>891</v>
      </c>
      <c r="BJ530" s="18" t="s">
        <v>3</v>
      </c>
      <c r="BK530" s="16" t="s">
        <v>1</v>
      </c>
      <c r="BL530" s="22">
        <v>183049.04980544001</v>
      </c>
      <c r="BM530" s="16" t="s">
        <v>36</v>
      </c>
      <c r="BN530" s="22"/>
      <c r="BO530" s="1">
        <v>38870</v>
      </c>
      <c r="BP530" s="1">
        <v>47995</v>
      </c>
      <c r="BQ530" s="14" t="s">
        <v>1726</v>
      </c>
      <c r="BR530" s="14" t="s">
        <v>1748</v>
      </c>
      <c r="BS530" s="14" t="s">
        <v>1728</v>
      </c>
      <c r="BT530" s="14" t="s">
        <v>1728</v>
      </c>
      <c r="BU530" s="22">
        <v>0</v>
      </c>
      <c r="BV530" s="22">
        <v>45.86</v>
      </c>
      <c r="BW530" s="22">
        <v>0</v>
      </c>
    </row>
    <row r="531" spans="1:75" s="2" customFormat="1" ht="18.2" customHeight="1" x14ac:dyDescent="0.15">
      <c r="A531" s="6">
        <v>529</v>
      </c>
      <c r="B531" s="7" t="s">
        <v>38</v>
      </c>
      <c r="C531" s="7" t="s">
        <v>35</v>
      </c>
      <c r="D531" s="8">
        <v>45170</v>
      </c>
      <c r="E531" s="9" t="s">
        <v>182</v>
      </c>
      <c r="F531" s="10">
        <v>139</v>
      </c>
      <c r="G531" s="10">
        <v>138</v>
      </c>
      <c r="H531" s="11">
        <v>21949.11</v>
      </c>
      <c r="I531" s="11">
        <v>47527.72</v>
      </c>
      <c r="J531" s="11">
        <v>0</v>
      </c>
      <c r="K531" s="11">
        <v>69476.83</v>
      </c>
      <c r="L531" s="11">
        <v>565.11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69476.83</v>
      </c>
      <c r="S531" s="11">
        <v>54734.34</v>
      </c>
      <c r="T531" s="11">
        <v>173.76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54908.1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0</v>
      </c>
      <c r="AU531" s="11">
        <v>48092.83</v>
      </c>
      <c r="AV531" s="11">
        <v>54908.1</v>
      </c>
      <c r="AW531" s="12">
        <v>33</v>
      </c>
      <c r="AX531" s="12">
        <v>240</v>
      </c>
      <c r="AY531" s="11">
        <v>348700</v>
      </c>
      <c r="AZ531" s="11">
        <v>79266.789999999994</v>
      </c>
      <c r="BA531" s="13">
        <v>90</v>
      </c>
      <c r="BB531" s="13">
        <v>78.884419313561196</v>
      </c>
      <c r="BC531" s="13">
        <v>9.5</v>
      </c>
      <c r="BD531" s="13"/>
      <c r="BE531" s="9" t="s">
        <v>1578</v>
      </c>
      <c r="BF531" s="6"/>
      <c r="BG531" s="9" t="s">
        <v>580</v>
      </c>
      <c r="BH531" s="9" t="s">
        <v>617</v>
      </c>
      <c r="BI531" s="9" t="s">
        <v>618</v>
      </c>
      <c r="BJ531" s="9" t="s">
        <v>1579</v>
      </c>
      <c r="BK531" s="7" t="s">
        <v>1</v>
      </c>
      <c r="BL531" s="13">
        <v>544079.72550567996</v>
      </c>
      <c r="BM531" s="7" t="s">
        <v>36</v>
      </c>
      <c r="BN531" s="13"/>
      <c r="BO531" s="14">
        <v>38876</v>
      </c>
      <c r="BP531" s="14">
        <v>46176</v>
      </c>
      <c r="BQ531" s="14" t="s">
        <v>1858</v>
      </c>
      <c r="BR531" s="14" t="s">
        <v>1859</v>
      </c>
      <c r="BS531" s="14">
        <v>43867</v>
      </c>
      <c r="BT531" s="14">
        <v>44497</v>
      </c>
      <c r="BU531" s="13">
        <v>26430.78</v>
      </c>
      <c r="BV531" s="13">
        <v>52.47</v>
      </c>
      <c r="BW531" s="13">
        <v>0</v>
      </c>
    </row>
    <row r="532" spans="1:75" s="2" customFormat="1" ht="18.2" customHeight="1" x14ac:dyDescent="0.15">
      <c r="A532" s="15">
        <v>530</v>
      </c>
      <c r="B532" s="16" t="s">
        <v>38</v>
      </c>
      <c r="C532" s="16" t="s">
        <v>35</v>
      </c>
      <c r="D532" s="17">
        <v>45170</v>
      </c>
      <c r="E532" s="18" t="s">
        <v>456</v>
      </c>
      <c r="F532" s="19">
        <v>114</v>
      </c>
      <c r="G532" s="19">
        <v>113</v>
      </c>
      <c r="H532" s="20">
        <v>31052.59</v>
      </c>
      <c r="I532" s="20">
        <v>59883.71</v>
      </c>
      <c r="J532" s="20">
        <v>0</v>
      </c>
      <c r="K532" s="20">
        <v>90936.3</v>
      </c>
      <c r="L532" s="20">
        <v>799.46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90936.3</v>
      </c>
      <c r="S532" s="20">
        <v>59279.35</v>
      </c>
      <c r="T532" s="20">
        <v>245.83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59525.18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60683.17</v>
      </c>
      <c r="AV532" s="20">
        <v>59525.18</v>
      </c>
      <c r="AW532" s="21">
        <v>33</v>
      </c>
      <c r="AX532" s="21">
        <v>240</v>
      </c>
      <c r="AY532" s="20">
        <v>467000</v>
      </c>
      <c r="AZ532" s="20">
        <v>112140</v>
      </c>
      <c r="BA532" s="22">
        <v>88.99</v>
      </c>
      <c r="BB532" s="22">
        <v>72.163557490636705</v>
      </c>
      <c r="BC532" s="22">
        <v>9.5</v>
      </c>
      <c r="BD532" s="22"/>
      <c r="BE532" s="18" t="s">
        <v>1578</v>
      </c>
      <c r="BF532" s="15"/>
      <c r="BG532" s="18" t="s">
        <v>573</v>
      </c>
      <c r="BH532" s="18" t="s">
        <v>574</v>
      </c>
      <c r="BI532" s="18" t="s">
        <v>575</v>
      </c>
      <c r="BJ532" s="18" t="s">
        <v>1579</v>
      </c>
      <c r="BK532" s="16" t="s">
        <v>1</v>
      </c>
      <c r="BL532" s="22">
        <v>712130.89518480003</v>
      </c>
      <c r="BM532" s="16" t="s">
        <v>36</v>
      </c>
      <c r="BN532" s="22"/>
      <c r="BO532" s="1">
        <v>38874</v>
      </c>
      <c r="BP532" s="1">
        <v>46176</v>
      </c>
      <c r="BQ532" s="14" t="s">
        <v>1469</v>
      </c>
      <c r="BR532" s="14" t="s">
        <v>1749</v>
      </c>
      <c r="BS532" s="14">
        <v>43867</v>
      </c>
      <c r="BT532" s="14">
        <v>44497</v>
      </c>
      <c r="BU532" s="22">
        <v>30632.29</v>
      </c>
      <c r="BV532" s="22">
        <v>74.23</v>
      </c>
      <c r="BW532" s="22">
        <v>0</v>
      </c>
    </row>
    <row r="533" spans="1:75" s="2" customFormat="1" ht="18.2" customHeight="1" x14ac:dyDescent="0.15">
      <c r="A533" s="6">
        <v>531</v>
      </c>
      <c r="B533" s="7" t="s">
        <v>38</v>
      </c>
      <c r="C533" s="7" t="s">
        <v>35</v>
      </c>
      <c r="D533" s="8">
        <v>45170</v>
      </c>
      <c r="E533" s="9" t="s">
        <v>167</v>
      </c>
      <c r="F533" s="10">
        <v>187</v>
      </c>
      <c r="G533" s="10">
        <v>186</v>
      </c>
      <c r="H533" s="11">
        <v>64787.05</v>
      </c>
      <c r="I533" s="11">
        <v>45474.98</v>
      </c>
      <c r="J533" s="11">
        <v>0</v>
      </c>
      <c r="K533" s="11">
        <v>110262.03</v>
      </c>
      <c r="L533" s="11">
        <v>466.86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110262.03</v>
      </c>
      <c r="S533" s="11">
        <v>137740.10999999999</v>
      </c>
      <c r="T533" s="11">
        <v>512.9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138253.01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0</v>
      </c>
      <c r="AU533" s="11">
        <v>45941.84</v>
      </c>
      <c r="AV533" s="11">
        <v>138253.01</v>
      </c>
      <c r="AW533" s="12">
        <v>93</v>
      </c>
      <c r="AX533" s="12">
        <v>300</v>
      </c>
      <c r="AY533" s="11">
        <v>467000</v>
      </c>
      <c r="AZ533" s="11">
        <v>112140</v>
      </c>
      <c r="BA533" s="13">
        <v>88.99</v>
      </c>
      <c r="BB533" s="13">
        <v>87.499715085607306</v>
      </c>
      <c r="BC533" s="13">
        <v>9.5</v>
      </c>
      <c r="BD533" s="13"/>
      <c r="BE533" s="9" t="s">
        <v>1580</v>
      </c>
      <c r="BF533" s="6"/>
      <c r="BG533" s="9" t="s">
        <v>573</v>
      </c>
      <c r="BH533" s="9" t="s">
        <v>574</v>
      </c>
      <c r="BI533" s="9" t="s">
        <v>575</v>
      </c>
      <c r="BJ533" s="9" t="s">
        <v>1579</v>
      </c>
      <c r="BK533" s="7" t="s">
        <v>1</v>
      </c>
      <c r="BL533" s="13">
        <v>863472.54208488006</v>
      </c>
      <c r="BM533" s="7" t="s">
        <v>36</v>
      </c>
      <c r="BN533" s="13"/>
      <c r="BO533" s="14">
        <v>38874</v>
      </c>
      <c r="BP533" s="14">
        <v>48001</v>
      </c>
      <c r="BQ533" s="14" t="s">
        <v>1482</v>
      </c>
      <c r="BR533" s="14" t="s">
        <v>1759</v>
      </c>
      <c r="BS533" s="14">
        <v>43867</v>
      </c>
      <c r="BT533" s="14">
        <v>44497</v>
      </c>
      <c r="BU533" s="13">
        <v>50440.84</v>
      </c>
      <c r="BV533" s="13">
        <v>77.88</v>
      </c>
      <c r="BW533" s="13">
        <v>0</v>
      </c>
    </row>
    <row r="534" spans="1:75" s="2" customFormat="1" ht="18.2" customHeight="1" x14ac:dyDescent="0.15">
      <c r="A534" s="15">
        <v>532</v>
      </c>
      <c r="B534" s="16" t="s">
        <v>38</v>
      </c>
      <c r="C534" s="16" t="s">
        <v>35</v>
      </c>
      <c r="D534" s="17">
        <v>45170</v>
      </c>
      <c r="E534" s="18" t="s">
        <v>1178</v>
      </c>
      <c r="F534" s="19">
        <v>0</v>
      </c>
      <c r="G534" s="19">
        <v>0</v>
      </c>
      <c r="H534" s="20">
        <v>23703.3</v>
      </c>
      <c r="I534" s="20">
        <v>0</v>
      </c>
      <c r="J534" s="20">
        <v>0</v>
      </c>
      <c r="K534" s="20">
        <v>23703.3</v>
      </c>
      <c r="L534" s="20">
        <v>610.29999999999995</v>
      </c>
      <c r="M534" s="20">
        <v>0</v>
      </c>
      <c r="N534" s="20">
        <v>0</v>
      </c>
      <c r="O534" s="20">
        <v>610.29999999999995</v>
      </c>
      <c r="P534" s="20">
        <v>0</v>
      </c>
      <c r="Q534" s="20">
        <v>0</v>
      </c>
      <c r="R534" s="20">
        <v>23093</v>
      </c>
      <c r="S534" s="20">
        <v>0</v>
      </c>
      <c r="T534" s="20">
        <v>187.65</v>
      </c>
      <c r="U534" s="20">
        <v>0</v>
      </c>
      <c r="V534" s="20">
        <v>0</v>
      </c>
      <c r="W534" s="20">
        <v>187.65</v>
      </c>
      <c r="X534" s="20">
        <v>0</v>
      </c>
      <c r="Y534" s="20">
        <v>0</v>
      </c>
      <c r="Z534" s="20">
        <v>0</v>
      </c>
      <c r="AA534" s="20">
        <v>56.67</v>
      </c>
      <c r="AB534" s="20">
        <v>0</v>
      </c>
      <c r="AC534" s="20">
        <v>0</v>
      </c>
      <c r="AD534" s="20">
        <v>0</v>
      </c>
      <c r="AE534" s="20">
        <v>0</v>
      </c>
      <c r="AF534" s="20">
        <v>-48.3</v>
      </c>
      <c r="AG534" s="20">
        <v>37.18</v>
      </c>
      <c r="AH534" s="20">
        <v>111.15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0.03</v>
      </c>
      <c r="AQ534" s="20">
        <v>0</v>
      </c>
      <c r="AR534" s="20">
        <v>0.02</v>
      </c>
      <c r="AS534" s="20">
        <v>0</v>
      </c>
      <c r="AT534" s="11">
        <f t="shared" si="8"/>
        <v>954.66</v>
      </c>
      <c r="AU534" s="20">
        <v>0</v>
      </c>
      <c r="AV534" s="20">
        <v>0</v>
      </c>
      <c r="AW534" s="21">
        <v>33</v>
      </c>
      <c r="AX534" s="21">
        <v>240</v>
      </c>
      <c r="AY534" s="20">
        <v>364500</v>
      </c>
      <c r="AZ534" s="20">
        <v>85604.76</v>
      </c>
      <c r="BA534" s="22">
        <v>90</v>
      </c>
      <c r="BB534" s="22">
        <v>24.278673288728299</v>
      </c>
      <c r="BC534" s="22">
        <v>9.5</v>
      </c>
      <c r="BD534" s="22"/>
      <c r="BE534" s="18" t="s">
        <v>1580</v>
      </c>
      <c r="BF534" s="15"/>
      <c r="BG534" s="18" t="s">
        <v>573</v>
      </c>
      <c r="BH534" s="18" t="s">
        <v>594</v>
      </c>
      <c r="BI534" s="18" t="s">
        <v>595</v>
      </c>
      <c r="BJ534" s="18" t="s">
        <v>3</v>
      </c>
      <c r="BK534" s="16" t="s">
        <v>1</v>
      </c>
      <c r="BL534" s="22">
        <v>180843.499928</v>
      </c>
      <c r="BM534" s="16" t="s">
        <v>36</v>
      </c>
      <c r="BN534" s="22"/>
      <c r="BO534" s="1">
        <v>38877</v>
      </c>
      <c r="BP534" s="1">
        <v>46177</v>
      </c>
      <c r="BQ534" s="14" t="s">
        <v>1726</v>
      </c>
      <c r="BR534" s="14" t="s">
        <v>1748</v>
      </c>
      <c r="BS534" s="14" t="s">
        <v>1728</v>
      </c>
      <c r="BT534" s="14" t="s">
        <v>1728</v>
      </c>
      <c r="BU534" s="22">
        <v>0</v>
      </c>
      <c r="BV534" s="22">
        <v>56.67</v>
      </c>
      <c r="BW534" s="22">
        <v>0</v>
      </c>
    </row>
    <row r="535" spans="1:75" s="2" customFormat="1" ht="18.2" customHeight="1" x14ac:dyDescent="0.15">
      <c r="A535" s="6">
        <v>533</v>
      </c>
      <c r="B535" s="7" t="s">
        <v>38</v>
      </c>
      <c r="C535" s="7" t="s">
        <v>35</v>
      </c>
      <c r="D535" s="8">
        <v>45170</v>
      </c>
      <c r="E535" s="9" t="s">
        <v>224</v>
      </c>
      <c r="F535" s="10">
        <v>182</v>
      </c>
      <c r="G535" s="10">
        <v>181</v>
      </c>
      <c r="H535" s="11">
        <v>41975.69</v>
      </c>
      <c r="I535" s="11">
        <v>29115.65</v>
      </c>
      <c r="J535" s="11">
        <v>0</v>
      </c>
      <c r="K535" s="11">
        <v>71091.34</v>
      </c>
      <c r="L535" s="11">
        <v>302.52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71091.34</v>
      </c>
      <c r="S535" s="11">
        <v>86423.42</v>
      </c>
      <c r="T535" s="11">
        <v>332.31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86755.73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29418.17</v>
      </c>
      <c r="AV535" s="11">
        <v>86755.73</v>
      </c>
      <c r="AW535" s="12">
        <v>93</v>
      </c>
      <c r="AX535" s="12">
        <v>300</v>
      </c>
      <c r="AY535" s="11">
        <v>336000</v>
      </c>
      <c r="AZ535" s="11">
        <v>72660</v>
      </c>
      <c r="BA535" s="13">
        <v>79.45</v>
      </c>
      <c r="BB535" s="13">
        <v>77.734750385356506</v>
      </c>
      <c r="BC535" s="13">
        <v>9.5</v>
      </c>
      <c r="BD535" s="13"/>
      <c r="BE535" s="9" t="s">
        <v>1580</v>
      </c>
      <c r="BF535" s="6"/>
      <c r="BG535" s="9" t="s">
        <v>573</v>
      </c>
      <c r="BH535" s="9" t="s">
        <v>608</v>
      </c>
      <c r="BI535" s="9" t="s">
        <v>609</v>
      </c>
      <c r="BJ535" s="9" t="s">
        <v>1579</v>
      </c>
      <c r="BK535" s="7" t="s">
        <v>1</v>
      </c>
      <c r="BL535" s="13">
        <v>556723.10830863996</v>
      </c>
      <c r="BM535" s="7" t="s">
        <v>36</v>
      </c>
      <c r="BN535" s="13"/>
      <c r="BO535" s="14">
        <v>38877</v>
      </c>
      <c r="BP535" s="14">
        <v>48002</v>
      </c>
      <c r="BQ535" s="14" t="s">
        <v>1472</v>
      </c>
      <c r="BR535" s="14" t="s">
        <v>1771</v>
      </c>
      <c r="BS535" s="14">
        <v>43322</v>
      </c>
      <c r="BT535" s="14">
        <v>43952</v>
      </c>
      <c r="BU535" s="13">
        <v>32372.93</v>
      </c>
      <c r="BV535" s="13">
        <v>50.46</v>
      </c>
      <c r="BW535" s="13">
        <v>0</v>
      </c>
    </row>
    <row r="536" spans="1:75" s="2" customFormat="1" ht="18.2" customHeight="1" x14ac:dyDescent="0.15">
      <c r="A536" s="15">
        <v>534</v>
      </c>
      <c r="B536" s="16" t="s">
        <v>38</v>
      </c>
      <c r="C536" s="16" t="s">
        <v>35</v>
      </c>
      <c r="D536" s="17">
        <v>45170</v>
      </c>
      <c r="E536" s="18" t="s">
        <v>179</v>
      </c>
      <c r="F536" s="19">
        <v>158</v>
      </c>
      <c r="G536" s="19">
        <v>157</v>
      </c>
      <c r="H536" s="20">
        <v>52078.26</v>
      </c>
      <c r="I536" s="20">
        <v>121445.16</v>
      </c>
      <c r="J536" s="20">
        <v>0</v>
      </c>
      <c r="K536" s="20">
        <v>173523.42</v>
      </c>
      <c r="L536" s="20">
        <v>1342.65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173523.42</v>
      </c>
      <c r="S536" s="20">
        <v>154500.54</v>
      </c>
      <c r="T536" s="20">
        <v>407.95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154908.49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122787.81</v>
      </c>
      <c r="AV536" s="20">
        <v>154908.49</v>
      </c>
      <c r="AW536" s="21">
        <v>33</v>
      </c>
      <c r="AX536" s="21">
        <v>240</v>
      </c>
      <c r="AY536" s="20">
        <v>772000</v>
      </c>
      <c r="AZ536" s="20">
        <v>189129.67</v>
      </c>
      <c r="BA536" s="22">
        <v>89.99</v>
      </c>
      <c r="BB536" s="22">
        <v>82.564372717406002</v>
      </c>
      <c r="BC536" s="22">
        <v>9.4</v>
      </c>
      <c r="BD536" s="22"/>
      <c r="BE536" s="18" t="s">
        <v>1580</v>
      </c>
      <c r="BF536" s="15"/>
      <c r="BG536" s="18" t="s">
        <v>591</v>
      </c>
      <c r="BH536" s="18" t="s">
        <v>895</v>
      </c>
      <c r="BI536" s="18" t="s">
        <v>644</v>
      </c>
      <c r="BJ536" s="18" t="s">
        <v>1579</v>
      </c>
      <c r="BK536" s="16" t="s">
        <v>1</v>
      </c>
      <c r="BL536" s="22">
        <v>1358878.5602683199</v>
      </c>
      <c r="BM536" s="16" t="s">
        <v>36</v>
      </c>
      <c r="BN536" s="22"/>
      <c r="BO536" s="1">
        <v>38882</v>
      </c>
      <c r="BP536" s="1">
        <v>46182</v>
      </c>
      <c r="BQ536" s="14" t="s">
        <v>1478</v>
      </c>
      <c r="BR536" s="14" t="s">
        <v>1776</v>
      </c>
      <c r="BS536" s="14">
        <v>43867</v>
      </c>
      <c r="BT536" s="14">
        <v>44497</v>
      </c>
      <c r="BU536" s="22">
        <v>61839.38</v>
      </c>
      <c r="BV536" s="22">
        <v>69.37</v>
      </c>
      <c r="BW536" s="22">
        <v>0</v>
      </c>
    </row>
    <row r="537" spans="1:75" s="2" customFormat="1" ht="18.2" customHeight="1" x14ac:dyDescent="0.15">
      <c r="A537" s="6">
        <v>535</v>
      </c>
      <c r="B537" s="7" t="s">
        <v>38</v>
      </c>
      <c r="C537" s="7" t="s">
        <v>35</v>
      </c>
      <c r="D537" s="8">
        <v>45170</v>
      </c>
      <c r="E537" s="9" t="s">
        <v>457</v>
      </c>
      <c r="F537" s="10">
        <v>167</v>
      </c>
      <c r="G537" s="10">
        <v>166</v>
      </c>
      <c r="H537" s="11">
        <v>54204.06</v>
      </c>
      <c r="I537" s="11">
        <v>36120.720000000001</v>
      </c>
      <c r="J537" s="11">
        <v>0</v>
      </c>
      <c r="K537" s="11">
        <v>90324.78</v>
      </c>
      <c r="L537" s="11">
        <v>390.63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90324.78</v>
      </c>
      <c r="S537" s="11">
        <v>100777.52</v>
      </c>
      <c r="T537" s="11">
        <v>429.12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101206.64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36511.35</v>
      </c>
      <c r="AV537" s="11">
        <v>101206.64</v>
      </c>
      <c r="AW537" s="12">
        <v>93</v>
      </c>
      <c r="AX537" s="12">
        <v>300</v>
      </c>
      <c r="AY537" s="11">
        <v>391000</v>
      </c>
      <c r="AZ537" s="11">
        <v>93825.38</v>
      </c>
      <c r="BA537" s="13">
        <v>90</v>
      </c>
      <c r="BB537" s="13">
        <v>86.642123911461894</v>
      </c>
      <c r="BC537" s="13">
        <v>9.5</v>
      </c>
      <c r="BD537" s="13"/>
      <c r="BE537" s="9" t="s">
        <v>1580</v>
      </c>
      <c r="BF537" s="6"/>
      <c r="BG537" s="9" t="s">
        <v>580</v>
      </c>
      <c r="BH537" s="9" t="s">
        <v>600</v>
      </c>
      <c r="BI537" s="9" t="s">
        <v>603</v>
      </c>
      <c r="BJ537" s="9" t="s">
        <v>1579</v>
      </c>
      <c r="BK537" s="7" t="s">
        <v>1</v>
      </c>
      <c r="BL537" s="13">
        <v>707342.02335887996</v>
      </c>
      <c r="BM537" s="7" t="s">
        <v>36</v>
      </c>
      <c r="BN537" s="13"/>
      <c r="BO537" s="14">
        <v>38884</v>
      </c>
      <c r="BP537" s="14">
        <v>48009</v>
      </c>
      <c r="BQ537" s="14" t="s">
        <v>1455</v>
      </c>
      <c r="BR537" s="14" t="s">
        <v>1758</v>
      </c>
      <c r="BS537" s="14">
        <v>43867</v>
      </c>
      <c r="BT537" s="14">
        <v>44497</v>
      </c>
      <c r="BU537" s="13">
        <v>38535.74</v>
      </c>
      <c r="BV537" s="13">
        <v>65.16</v>
      </c>
      <c r="BW537" s="13">
        <v>0</v>
      </c>
    </row>
    <row r="538" spans="1:75" s="2" customFormat="1" ht="18.2" customHeight="1" x14ac:dyDescent="0.15">
      <c r="A538" s="15">
        <v>536</v>
      </c>
      <c r="B538" s="16" t="s">
        <v>38</v>
      </c>
      <c r="C538" s="16" t="s">
        <v>35</v>
      </c>
      <c r="D538" s="17">
        <v>45170</v>
      </c>
      <c r="E538" s="18" t="s">
        <v>1179</v>
      </c>
      <c r="F538" s="19">
        <v>0</v>
      </c>
      <c r="G538" s="19">
        <v>0</v>
      </c>
      <c r="H538" s="20">
        <v>44920</v>
      </c>
      <c r="I538" s="20">
        <v>0</v>
      </c>
      <c r="J538" s="20">
        <v>0</v>
      </c>
      <c r="K538" s="20">
        <v>44920</v>
      </c>
      <c r="L538" s="20">
        <v>422.84</v>
      </c>
      <c r="M538" s="20">
        <v>0</v>
      </c>
      <c r="N538" s="20">
        <v>0</v>
      </c>
      <c r="O538" s="20">
        <v>422.84</v>
      </c>
      <c r="P538" s="20">
        <v>0</v>
      </c>
      <c r="Q538" s="20">
        <v>0</v>
      </c>
      <c r="R538" s="20">
        <v>44497.16</v>
      </c>
      <c r="S538" s="20">
        <v>0</v>
      </c>
      <c r="T538" s="20">
        <v>355.62</v>
      </c>
      <c r="U538" s="20">
        <v>0</v>
      </c>
      <c r="V538" s="20">
        <v>0</v>
      </c>
      <c r="W538" s="20">
        <v>355.62</v>
      </c>
      <c r="X538" s="20">
        <v>0</v>
      </c>
      <c r="Y538" s="20">
        <v>0</v>
      </c>
      <c r="Z538" s="20">
        <v>0</v>
      </c>
      <c r="AA538" s="20">
        <v>61.88</v>
      </c>
      <c r="AB538" s="20">
        <v>0</v>
      </c>
      <c r="AC538" s="20">
        <v>0</v>
      </c>
      <c r="AD538" s="20">
        <v>0</v>
      </c>
      <c r="AE538" s="20">
        <v>0</v>
      </c>
      <c r="AF538" s="20">
        <v>-50.59</v>
      </c>
      <c r="AG538" s="20">
        <v>42.02</v>
      </c>
      <c r="AH538" s="20">
        <v>115.93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0.03</v>
      </c>
      <c r="AQ538" s="20">
        <v>0</v>
      </c>
      <c r="AR538" s="20">
        <v>0.1</v>
      </c>
      <c r="AS538" s="20">
        <v>0</v>
      </c>
      <c r="AT538" s="11">
        <f t="shared" si="8"/>
        <v>947.62999999999988</v>
      </c>
      <c r="AU538" s="20">
        <v>0</v>
      </c>
      <c r="AV538" s="20">
        <v>0</v>
      </c>
      <c r="AW538" s="21">
        <v>93</v>
      </c>
      <c r="AX538" s="21">
        <v>300</v>
      </c>
      <c r="AY538" s="20">
        <v>383600</v>
      </c>
      <c r="AZ538" s="20">
        <v>89100</v>
      </c>
      <c r="BA538" s="22">
        <v>90</v>
      </c>
      <c r="BB538" s="22">
        <v>44.946626262626303</v>
      </c>
      <c r="BC538" s="22">
        <v>9.5</v>
      </c>
      <c r="BD538" s="22"/>
      <c r="BE538" s="18" t="s">
        <v>1580</v>
      </c>
      <c r="BF538" s="15"/>
      <c r="BG538" s="18" t="s">
        <v>573</v>
      </c>
      <c r="BH538" s="18" t="s">
        <v>614</v>
      </c>
      <c r="BI538" s="18" t="s">
        <v>615</v>
      </c>
      <c r="BJ538" s="18" t="s">
        <v>3</v>
      </c>
      <c r="BK538" s="16" t="s">
        <v>1</v>
      </c>
      <c r="BL538" s="22">
        <v>348461.53168736002</v>
      </c>
      <c r="BM538" s="16" t="s">
        <v>36</v>
      </c>
      <c r="BN538" s="22"/>
      <c r="BO538" s="1">
        <v>38884</v>
      </c>
      <c r="BP538" s="1">
        <v>48009</v>
      </c>
      <c r="BQ538" s="14" t="s">
        <v>1726</v>
      </c>
      <c r="BR538" s="14" t="s">
        <v>1748</v>
      </c>
      <c r="BS538" s="14" t="s">
        <v>1728</v>
      </c>
      <c r="BT538" s="14" t="s">
        <v>1728</v>
      </c>
      <c r="BU538" s="22">
        <v>0</v>
      </c>
      <c r="BV538" s="22">
        <v>61.88</v>
      </c>
      <c r="BW538" s="22">
        <v>0</v>
      </c>
    </row>
    <row r="539" spans="1:75" s="2" customFormat="1" ht="18.2" customHeight="1" x14ac:dyDescent="0.15">
      <c r="A539" s="6">
        <v>537</v>
      </c>
      <c r="B539" s="7" t="s">
        <v>38</v>
      </c>
      <c r="C539" s="7" t="s">
        <v>35</v>
      </c>
      <c r="D539" s="8">
        <v>45170</v>
      </c>
      <c r="E539" s="9" t="s">
        <v>40</v>
      </c>
      <c r="F539" s="10">
        <v>170</v>
      </c>
      <c r="G539" s="10">
        <v>169</v>
      </c>
      <c r="H539" s="11">
        <v>70393.039999999994</v>
      </c>
      <c r="I539" s="11">
        <v>52611.81</v>
      </c>
      <c r="J539" s="11">
        <v>0</v>
      </c>
      <c r="K539" s="11">
        <v>123004.85</v>
      </c>
      <c r="L539" s="11">
        <v>564.15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123004.85</v>
      </c>
      <c r="S539" s="11">
        <v>137185.97</v>
      </c>
      <c r="T539" s="11">
        <v>557.28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137743.25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53175.96</v>
      </c>
      <c r="AV539" s="11">
        <v>137743.25</v>
      </c>
      <c r="AW539" s="12">
        <v>93</v>
      </c>
      <c r="AX539" s="12">
        <v>300</v>
      </c>
      <c r="AY539" s="11">
        <v>524000</v>
      </c>
      <c r="AZ539" s="11">
        <v>128354.54</v>
      </c>
      <c r="BA539" s="13">
        <v>90</v>
      </c>
      <c r="BB539" s="13">
        <v>86.248889209528599</v>
      </c>
      <c r="BC539" s="13">
        <v>9.5</v>
      </c>
      <c r="BD539" s="13"/>
      <c r="BE539" s="9" t="s">
        <v>1580</v>
      </c>
      <c r="BF539" s="6"/>
      <c r="BG539" s="9" t="s">
        <v>591</v>
      </c>
      <c r="BH539" s="9" t="s">
        <v>895</v>
      </c>
      <c r="BI539" s="9" t="s">
        <v>644</v>
      </c>
      <c r="BJ539" s="9" t="s">
        <v>1579</v>
      </c>
      <c r="BK539" s="7" t="s">
        <v>1</v>
      </c>
      <c r="BL539" s="13">
        <v>963262.78881559998</v>
      </c>
      <c r="BM539" s="7" t="s">
        <v>36</v>
      </c>
      <c r="BN539" s="13"/>
      <c r="BO539" s="14">
        <v>38888</v>
      </c>
      <c r="BP539" s="14">
        <v>48013</v>
      </c>
      <c r="BQ539" s="14" t="s">
        <v>1454</v>
      </c>
      <c r="BR539" s="14" t="s">
        <v>1763</v>
      </c>
      <c r="BS539" s="14">
        <v>44232</v>
      </c>
      <c r="BT539" s="14">
        <v>44862</v>
      </c>
      <c r="BU539" s="13">
        <v>53295.92</v>
      </c>
      <c r="BV539" s="13">
        <v>89.14</v>
      </c>
      <c r="BW539" s="13">
        <v>0</v>
      </c>
    </row>
    <row r="540" spans="1:75" s="2" customFormat="1" ht="18.2" customHeight="1" x14ac:dyDescent="0.15">
      <c r="A540" s="15">
        <v>538</v>
      </c>
      <c r="B540" s="16" t="s">
        <v>38</v>
      </c>
      <c r="C540" s="16" t="s">
        <v>35</v>
      </c>
      <c r="D540" s="17">
        <v>45170</v>
      </c>
      <c r="E540" s="18" t="s">
        <v>316</v>
      </c>
      <c r="F540" s="19">
        <v>176</v>
      </c>
      <c r="G540" s="19">
        <v>175</v>
      </c>
      <c r="H540" s="20">
        <v>67503.12</v>
      </c>
      <c r="I540" s="20">
        <v>46107.64</v>
      </c>
      <c r="J540" s="20">
        <v>0</v>
      </c>
      <c r="K540" s="20">
        <v>113610.76</v>
      </c>
      <c r="L540" s="20">
        <v>486.44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113610.76</v>
      </c>
      <c r="S540" s="20">
        <v>133560.18</v>
      </c>
      <c r="T540" s="20">
        <v>534.4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134094.57999999999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46594.080000000002</v>
      </c>
      <c r="AV540" s="20">
        <v>134094.57999999999</v>
      </c>
      <c r="AW540" s="21">
        <v>93</v>
      </c>
      <c r="AX540" s="21">
        <v>300</v>
      </c>
      <c r="AY540" s="20">
        <v>477000</v>
      </c>
      <c r="AZ540" s="20">
        <v>116841.83</v>
      </c>
      <c r="BA540" s="22">
        <v>89.99</v>
      </c>
      <c r="BB540" s="22">
        <v>87.501473508246093</v>
      </c>
      <c r="BC540" s="22">
        <v>9.5</v>
      </c>
      <c r="BD540" s="22"/>
      <c r="BE540" s="18" t="s">
        <v>1580</v>
      </c>
      <c r="BF540" s="15"/>
      <c r="BG540" s="18" t="s">
        <v>591</v>
      </c>
      <c r="BH540" s="18" t="s">
        <v>894</v>
      </c>
      <c r="BI540" s="18" t="s">
        <v>644</v>
      </c>
      <c r="BJ540" s="18" t="s">
        <v>1579</v>
      </c>
      <c r="BK540" s="16" t="s">
        <v>1</v>
      </c>
      <c r="BL540" s="22">
        <v>889696.76819295995</v>
      </c>
      <c r="BM540" s="16" t="s">
        <v>36</v>
      </c>
      <c r="BN540" s="22"/>
      <c r="BO540" s="1">
        <v>38888</v>
      </c>
      <c r="BP540" s="1">
        <v>48013</v>
      </c>
      <c r="BQ540" s="14" t="s">
        <v>1478</v>
      </c>
      <c r="BR540" s="14" t="s">
        <v>1776</v>
      </c>
      <c r="BS540" s="14">
        <v>43867</v>
      </c>
      <c r="BT540" s="14">
        <v>44497</v>
      </c>
      <c r="BU540" s="22">
        <v>50152.04</v>
      </c>
      <c r="BV540" s="22">
        <v>81.14</v>
      </c>
      <c r="BW540" s="22">
        <v>0</v>
      </c>
    </row>
    <row r="541" spans="1:75" s="2" customFormat="1" ht="18.2" customHeight="1" x14ac:dyDescent="0.15">
      <c r="A541" s="6">
        <v>539</v>
      </c>
      <c r="B541" s="7" t="s">
        <v>38</v>
      </c>
      <c r="C541" s="7" t="s">
        <v>35</v>
      </c>
      <c r="D541" s="8">
        <v>45170</v>
      </c>
      <c r="E541" s="9" t="s">
        <v>129</v>
      </c>
      <c r="F541" s="10">
        <v>187</v>
      </c>
      <c r="G541" s="10">
        <v>186</v>
      </c>
      <c r="H541" s="11">
        <v>51682.19</v>
      </c>
      <c r="I541" s="11">
        <v>36276.660000000003</v>
      </c>
      <c r="J541" s="11">
        <v>0</v>
      </c>
      <c r="K541" s="11">
        <v>87958.85</v>
      </c>
      <c r="L541" s="11">
        <v>372.43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87958.85</v>
      </c>
      <c r="S541" s="11">
        <v>109328.15</v>
      </c>
      <c r="T541" s="11">
        <v>409.15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109737.3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36649.089999999997</v>
      </c>
      <c r="AV541" s="11">
        <v>109737.3</v>
      </c>
      <c r="AW541" s="12">
        <v>93</v>
      </c>
      <c r="AX541" s="12">
        <v>300</v>
      </c>
      <c r="AY541" s="11">
        <v>373500</v>
      </c>
      <c r="AZ541" s="11">
        <v>89457</v>
      </c>
      <c r="BA541" s="13">
        <v>89.99</v>
      </c>
      <c r="BB541" s="13">
        <v>88.482923767843801</v>
      </c>
      <c r="BC541" s="13">
        <v>9.5</v>
      </c>
      <c r="BD541" s="13"/>
      <c r="BE541" s="9" t="s">
        <v>1578</v>
      </c>
      <c r="BF541" s="6"/>
      <c r="BG541" s="9" t="s">
        <v>573</v>
      </c>
      <c r="BH541" s="9" t="s">
        <v>576</v>
      </c>
      <c r="BI541" s="9" t="s">
        <v>898</v>
      </c>
      <c r="BJ541" s="9" t="s">
        <v>1579</v>
      </c>
      <c r="BK541" s="7" t="s">
        <v>1</v>
      </c>
      <c r="BL541" s="13">
        <v>688814.19839959999</v>
      </c>
      <c r="BM541" s="7" t="s">
        <v>36</v>
      </c>
      <c r="BN541" s="13"/>
      <c r="BO541" s="14">
        <v>38891</v>
      </c>
      <c r="BP541" s="14">
        <v>48016</v>
      </c>
      <c r="BQ541" s="14" t="s">
        <v>1459</v>
      </c>
      <c r="BR541" s="14" t="s">
        <v>1747</v>
      </c>
      <c r="BS541" s="14">
        <v>43867</v>
      </c>
      <c r="BT541" s="14">
        <v>44497</v>
      </c>
      <c r="BU541" s="13">
        <v>40141.599999999999</v>
      </c>
      <c r="BV541" s="13">
        <v>62.12</v>
      </c>
      <c r="BW541" s="13">
        <v>0</v>
      </c>
    </row>
    <row r="542" spans="1:75" s="2" customFormat="1" ht="18.2" customHeight="1" x14ac:dyDescent="0.15">
      <c r="A542" s="15">
        <v>540</v>
      </c>
      <c r="B542" s="16" t="s">
        <v>38</v>
      </c>
      <c r="C542" s="16" t="s">
        <v>35</v>
      </c>
      <c r="D542" s="17">
        <v>45170</v>
      </c>
      <c r="E542" s="18" t="s">
        <v>1180</v>
      </c>
      <c r="F542" s="19">
        <v>80</v>
      </c>
      <c r="G542" s="19">
        <v>79</v>
      </c>
      <c r="H542" s="20">
        <v>39481.25</v>
      </c>
      <c r="I542" s="20">
        <v>16812.63</v>
      </c>
      <c r="J542" s="20">
        <v>0</v>
      </c>
      <c r="K542" s="20">
        <v>56293.88</v>
      </c>
      <c r="L542" s="20">
        <v>284.49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56293.88</v>
      </c>
      <c r="S542" s="20">
        <v>30951.37</v>
      </c>
      <c r="T542" s="20">
        <v>312.56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31263.93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0</v>
      </c>
      <c r="AU542" s="20">
        <v>17097.12</v>
      </c>
      <c r="AV542" s="20">
        <v>31263.93</v>
      </c>
      <c r="AW542" s="21">
        <v>93</v>
      </c>
      <c r="AX542" s="21">
        <v>300</v>
      </c>
      <c r="AY542" s="20">
        <v>307000</v>
      </c>
      <c r="AZ542" s="20">
        <v>68336.53</v>
      </c>
      <c r="BA542" s="22">
        <v>90</v>
      </c>
      <c r="BB542" s="22">
        <v>74.139690733492003</v>
      </c>
      <c r="BC542" s="22">
        <v>9.5</v>
      </c>
      <c r="BD542" s="22"/>
      <c r="BE542" s="18" t="s">
        <v>1580</v>
      </c>
      <c r="BF542" s="15"/>
      <c r="BG542" s="18" t="s">
        <v>605</v>
      </c>
      <c r="BH542" s="18" t="s">
        <v>693</v>
      </c>
      <c r="BI542" s="18" t="s">
        <v>897</v>
      </c>
      <c r="BJ542" s="18" t="s">
        <v>1579</v>
      </c>
      <c r="BK542" s="16" t="s">
        <v>1</v>
      </c>
      <c r="BL542" s="22">
        <v>440842.77849247999</v>
      </c>
      <c r="BM542" s="16" t="s">
        <v>36</v>
      </c>
      <c r="BN542" s="22"/>
      <c r="BO542" s="1">
        <v>38891</v>
      </c>
      <c r="BP542" s="1">
        <v>48016</v>
      </c>
      <c r="BQ542" s="14" t="s">
        <v>1463</v>
      </c>
      <c r="BR542" s="14" t="s">
        <v>1745</v>
      </c>
      <c r="BS542" s="14">
        <v>44232</v>
      </c>
      <c r="BT542" s="14">
        <v>44862</v>
      </c>
      <c r="BU542" s="22">
        <v>13705.65</v>
      </c>
      <c r="BV542" s="22">
        <v>47.46</v>
      </c>
      <c r="BW542" s="22">
        <v>0</v>
      </c>
    </row>
    <row r="543" spans="1:75" s="2" customFormat="1" ht="18.2" customHeight="1" x14ac:dyDescent="0.15">
      <c r="A543" s="6">
        <v>541</v>
      </c>
      <c r="B543" s="7" t="s">
        <v>38</v>
      </c>
      <c r="C543" s="7" t="s">
        <v>35</v>
      </c>
      <c r="D543" s="8">
        <v>45170</v>
      </c>
      <c r="E543" s="9" t="s">
        <v>1181</v>
      </c>
      <c r="F543" s="10">
        <v>0</v>
      </c>
      <c r="G543" s="10">
        <v>0</v>
      </c>
      <c r="H543" s="11">
        <v>40564.14</v>
      </c>
      <c r="I543" s="11">
        <v>0</v>
      </c>
      <c r="J543" s="11">
        <v>0</v>
      </c>
      <c r="K543" s="11">
        <v>40564.14</v>
      </c>
      <c r="L543" s="11">
        <v>292.33</v>
      </c>
      <c r="M543" s="11">
        <v>0</v>
      </c>
      <c r="N543" s="11">
        <v>0</v>
      </c>
      <c r="O543" s="11">
        <v>292.33</v>
      </c>
      <c r="P543" s="11">
        <v>0</v>
      </c>
      <c r="Q543" s="11">
        <v>0</v>
      </c>
      <c r="R543" s="11">
        <v>40271.81</v>
      </c>
      <c r="S543" s="11">
        <v>0</v>
      </c>
      <c r="T543" s="11">
        <v>321.13</v>
      </c>
      <c r="U543" s="11">
        <v>0</v>
      </c>
      <c r="V543" s="11">
        <v>0</v>
      </c>
      <c r="W543" s="11">
        <v>321.13</v>
      </c>
      <c r="X543" s="11">
        <v>0</v>
      </c>
      <c r="Y543" s="11">
        <v>0</v>
      </c>
      <c r="Z543" s="11">
        <v>0</v>
      </c>
      <c r="AA543" s="11">
        <v>48.76</v>
      </c>
      <c r="AB543" s="11">
        <v>0</v>
      </c>
      <c r="AC543" s="11">
        <v>0</v>
      </c>
      <c r="AD543" s="11">
        <v>0</v>
      </c>
      <c r="AE543" s="11">
        <v>0</v>
      </c>
      <c r="AF543" s="11">
        <v>-39.32</v>
      </c>
      <c r="AG543" s="11">
        <v>33.11</v>
      </c>
      <c r="AH543" s="11">
        <v>90.51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0.24</v>
      </c>
      <c r="AQ543" s="11">
        <v>0</v>
      </c>
      <c r="AR543" s="11">
        <v>1.01</v>
      </c>
      <c r="AS543" s="11">
        <v>0</v>
      </c>
      <c r="AT543" s="11">
        <f t="shared" si="8"/>
        <v>745.75</v>
      </c>
      <c r="AU543" s="11">
        <v>0</v>
      </c>
      <c r="AV543" s="11">
        <v>0</v>
      </c>
      <c r="AW543" s="12">
        <v>93</v>
      </c>
      <c r="AX543" s="12">
        <v>300</v>
      </c>
      <c r="AY543" s="11">
        <v>287100</v>
      </c>
      <c r="AZ543" s="11">
        <v>70214.36</v>
      </c>
      <c r="BA543" s="13">
        <v>89.86</v>
      </c>
      <c r="BB543" s="13">
        <v>51.539668617644601</v>
      </c>
      <c r="BC543" s="13">
        <v>9.5</v>
      </c>
      <c r="BD543" s="13"/>
      <c r="BE543" s="9" t="s">
        <v>1578</v>
      </c>
      <c r="BF543" s="6"/>
      <c r="BG543" s="9" t="s">
        <v>567</v>
      </c>
      <c r="BH543" s="9" t="s">
        <v>568</v>
      </c>
      <c r="BI543" s="9" t="s">
        <v>899</v>
      </c>
      <c r="BJ543" s="9" t="s">
        <v>3</v>
      </c>
      <c r="BK543" s="7" t="s">
        <v>1</v>
      </c>
      <c r="BL543" s="13">
        <v>315372.41020376002</v>
      </c>
      <c r="BM543" s="7" t="s">
        <v>36</v>
      </c>
      <c r="BN543" s="13"/>
      <c r="BO543" s="14">
        <v>38891</v>
      </c>
      <c r="BP543" s="14">
        <v>48016</v>
      </c>
      <c r="BQ543" s="14" t="s">
        <v>1726</v>
      </c>
      <c r="BR543" s="14" t="s">
        <v>1748</v>
      </c>
      <c r="BS543" s="14" t="s">
        <v>1728</v>
      </c>
      <c r="BT543" s="14" t="s">
        <v>1728</v>
      </c>
      <c r="BU543" s="13">
        <v>0</v>
      </c>
      <c r="BV543" s="13">
        <v>48.76</v>
      </c>
      <c r="BW543" s="13">
        <v>0</v>
      </c>
    </row>
    <row r="544" spans="1:75" s="2" customFormat="1" ht="18.2" customHeight="1" x14ac:dyDescent="0.15">
      <c r="A544" s="15">
        <v>542</v>
      </c>
      <c r="B544" s="16" t="s">
        <v>38</v>
      </c>
      <c r="C544" s="16" t="s">
        <v>35</v>
      </c>
      <c r="D544" s="17">
        <v>45170</v>
      </c>
      <c r="E544" s="18" t="s">
        <v>313</v>
      </c>
      <c r="F544" s="19">
        <v>184</v>
      </c>
      <c r="G544" s="19">
        <v>183</v>
      </c>
      <c r="H544" s="20">
        <v>39481.25</v>
      </c>
      <c r="I544" s="20">
        <v>27447.34</v>
      </c>
      <c r="J544" s="20">
        <v>0</v>
      </c>
      <c r="K544" s="20">
        <v>66928.59</v>
      </c>
      <c r="L544" s="20">
        <v>284.49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66928.59</v>
      </c>
      <c r="S544" s="20">
        <v>82141.7</v>
      </c>
      <c r="T544" s="20">
        <v>312.56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82454.259999999995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27731.83</v>
      </c>
      <c r="AV544" s="20">
        <v>82454.259999999995</v>
      </c>
      <c r="AW544" s="21">
        <v>93</v>
      </c>
      <c r="AX544" s="21">
        <v>300</v>
      </c>
      <c r="AY544" s="20">
        <v>342000</v>
      </c>
      <c r="AZ544" s="20">
        <v>68336.53</v>
      </c>
      <c r="BA544" s="22">
        <v>90</v>
      </c>
      <c r="BB544" s="22">
        <v>88.145726743807401</v>
      </c>
      <c r="BC544" s="22">
        <v>9.5</v>
      </c>
      <c r="BD544" s="22"/>
      <c r="BE544" s="18" t="s">
        <v>1578</v>
      </c>
      <c r="BF544" s="15"/>
      <c r="BG544" s="18" t="s">
        <v>605</v>
      </c>
      <c r="BH544" s="18" t="s">
        <v>693</v>
      </c>
      <c r="BI544" s="18" t="s">
        <v>897</v>
      </c>
      <c r="BJ544" s="18" t="s">
        <v>1579</v>
      </c>
      <c r="BK544" s="16" t="s">
        <v>1</v>
      </c>
      <c r="BL544" s="22">
        <v>524124.21343464003</v>
      </c>
      <c r="BM544" s="16" t="s">
        <v>36</v>
      </c>
      <c r="BN544" s="22"/>
      <c r="BO544" s="1">
        <v>38891</v>
      </c>
      <c r="BP544" s="1">
        <v>48016</v>
      </c>
      <c r="BQ544" s="14" t="s">
        <v>1476</v>
      </c>
      <c r="BR544" s="14" t="s">
        <v>1741</v>
      </c>
      <c r="BS544" s="14">
        <v>44232</v>
      </c>
      <c r="BT544" s="14">
        <v>44862</v>
      </c>
      <c r="BU544" s="22">
        <v>30856.41</v>
      </c>
      <c r="BV544" s="22">
        <v>47.46</v>
      </c>
      <c r="BW544" s="22">
        <v>0</v>
      </c>
    </row>
    <row r="545" spans="1:75" s="2" customFormat="1" ht="18.2" customHeight="1" x14ac:dyDescent="0.15">
      <c r="A545" s="6">
        <v>543</v>
      </c>
      <c r="B545" s="7" t="s">
        <v>38</v>
      </c>
      <c r="C545" s="7" t="s">
        <v>35</v>
      </c>
      <c r="D545" s="8">
        <v>45170</v>
      </c>
      <c r="E545" s="9" t="s">
        <v>317</v>
      </c>
      <c r="F545" s="10">
        <v>151</v>
      </c>
      <c r="G545" s="10">
        <v>150</v>
      </c>
      <c r="H545" s="11">
        <v>64334.23</v>
      </c>
      <c r="I545" s="11">
        <v>40758.1</v>
      </c>
      <c r="J545" s="11">
        <v>0</v>
      </c>
      <c r="K545" s="11">
        <v>105092.33</v>
      </c>
      <c r="L545" s="11">
        <v>463.61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105092.33</v>
      </c>
      <c r="S545" s="11">
        <v>106152.81</v>
      </c>
      <c r="T545" s="11">
        <v>509.31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106662.12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41221.71</v>
      </c>
      <c r="AV545" s="11">
        <v>106662.12</v>
      </c>
      <c r="AW545" s="12">
        <v>93</v>
      </c>
      <c r="AX545" s="12">
        <v>300</v>
      </c>
      <c r="AY545" s="11">
        <v>460000</v>
      </c>
      <c r="AZ545" s="11">
        <v>111357.06</v>
      </c>
      <c r="BA545" s="13">
        <v>90</v>
      </c>
      <c r="BB545" s="13">
        <v>84.936776348082503</v>
      </c>
      <c r="BC545" s="13">
        <v>9.5</v>
      </c>
      <c r="BD545" s="13"/>
      <c r="BE545" s="9" t="s">
        <v>1580</v>
      </c>
      <c r="BF545" s="6"/>
      <c r="BG545" s="9" t="s">
        <v>580</v>
      </c>
      <c r="BH545" s="9" t="s">
        <v>600</v>
      </c>
      <c r="BI545" s="9" t="s">
        <v>603</v>
      </c>
      <c r="BJ545" s="9" t="s">
        <v>1579</v>
      </c>
      <c r="BK545" s="7" t="s">
        <v>1</v>
      </c>
      <c r="BL545" s="13">
        <v>822988.12509367999</v>
      </c>
      <c r="BM545" s="7" t="s">
        <v>36</v>
      </c>
      <c r="BN545" s="13"/>
      <c r="BO545" s="14">
        <v>38896</v>
      </c>
      <c r="BP545" s="14">
        <v>48021</v>
      </c>
      <c r="BQ545" s="14" t="s">
        <v>1502</v>
      </c>
      <c r="BR545" s="14" t="s">
        <v>1725</v>
      </c>
      <c r="BS545" s="14">
        <v>44232</v>
      </c>
      <c r="BT545" s="14">
        <v>44862</v>
      </c>
      <c r="BU545" s="13">
        <v>41538.06</v>
      </c>
      <c r="BV545" s="13">
        <v>77.33</v>
      </c>
      <c r="BW545" s="13">
        <v>0</v>
      </c>
    </row>
    <row r="546" spans="1:75" s="2" customFormat="1" ht="18.2" customHeight="1" x14ac:dyDescent="0.15">
      <c r="A546" s="15">
        <v>544</v>
      </c>
      <c r="B546" s="16" t="s">
        <v>38</v>
      </c>
      <c r="C546" s="16" t="s">
        <v>35</v>
      </c>
      <c r="D546" s="17">
        <v>45170</v>
      </c>
      <c r="E546" s="18" t="s">
        <v>178</v>
      </c>
      <c r="F546" s="19">
        <v>114</v>
      </c>
      <c r="G546" s="19">
        <v>114</v>
      </c>
      <c r="H546" s="20">
        <v>0</v>
      </c>
      <c r="I546" s="20">
        <v>177492.43</v>
      </c>
      <c r="J546" s="20">
        <v>0</v>
      </c>
      <c r="K546" s="20">
        <v>177492.43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177492.43</v>
      </c>
      <c r="S546" s="20">
        <v>92438.88</v>
      </c>
      <c r="T546" s="20">
        <v>0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92438.88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177492.43</v>
      </c>
      <c r="AV546" s="20">
        <v>92438.88</v>
      </c>
      <c r="AW546" s="21">
        <v>0</v>
      </c>
      <c r="AX546" s="21">
        <v>180</v>
      </c>
      <c r="AY546" s="20">
        <v>935800</v>
      </c>
      <c r="AZ546" s="20">
        <v>226086</v>
      </c>
      <c r="BA546" s="22">
        <v>89.99</v>
      </c>
      <c r="BB546" s="22">
        <v>70.648088672894403</v>
      </c>
      <c r="BC546" s="22">
        <v>9.4</v>
      </c>
      <c r="BD546" s="22"/>
      <c r="BE546" s="18" t="s">
        <v>1578</v>
      </c>
      <c r="BF546" s="15"/>
      <c r="BG546" s="18" t="s">
        <v>580</v>
      </c>
      <c r="BH546" s="18" t="s">
        <v>617</v>
      </c>
      <c r="BI546" s="18" t="s">
        <v>625</v>
      </c>
      <c r="BJ546" s="18" t="s">
        <v>1579</v>
      </c>
      <c r="BK546" s="16" t="s">
        <v>1</v>
      </c>
      <c r="BL546" s="22">
        <v>1389960.2586032799</v>
      </c>
      <c r="BM546" s="16" t="s">
        <v>36</v>
      </c>
      <c r="BN546" s="22"/>
      <c r="BO546" s="1">
        <v>38903</v>
      </c>
      <c r="BP546" s="1">
        <v>44378</v>
      </c>
      <c r="BQ546" s="14" t="s">
        <v>1483</v>
      </c>
      <c r="BR546" s="14" t="s">
        <v>1777</v>
      </c>
      <c r="BS546" s="14">
        <v>43867</v>
      </c>
      <c r="BT546" s="14">
        <v>44497</v>
      </c>
      <c r="BU546" s="22">
        <v>51812</v>
      </c>
      <c r="BV546" s="22">
        <v>0</v>
      </c>
      <c r="BW546" s="22">
        <v>0</v>
      </c>
    </row>
    <row r="547" spans="1:75" s="2" customFormat="1" ht="18.2" customHeight="1" x14ac:dyDescent="0.15">
      <c r="A547" s="6">
        <v>545</v>
      </c>
      <c r="B547" s="7" t="s">
        <v>38</v>
      </c>
      <c r="C547" s="7" t="s">
        <v>35</v>
      </c>
      <c r="D547" s="8">
        <v>45170</v>
      </c>
      <c r="E547" s="9" t="s">
        <v>1182</v>
      </c>
      <c r="F547" s="10">
        <v>0</v>
      </c>
      <c r="G547" s="10">
        <v>0</v>
      </c>
      <c r="H547" s="11">
        <v>55645.21</v>
      </c>
      <c r="I547" s="11">
        <v>0</v>
      </c>
      <c r="J547" s="11">
        <v>0</v>
      </c>
      <c r="K547" s="11">
        <v>55645.21</v>
      </c>
      <c r="L547" s="11">
        <v>395.01</v>
      </c>
      <c r="M547" s="11">
        <v>0</v>
      </c>
      <c r="N547" s="11">
        <v>0</v>
      </c>
      <c r="O547" s="11">
        <v>395.01</v>
      </c>
      <c r="P547" s="11">
        <v>0</v>
      </c>
      <c r="Q547" s="11">
        <v>0</v>
      </c>
      <c r="R547" s="11">
        <v>55250.2</v>
      </c>
      <c r="S547" s="11">
        <v>0</v>
      </c>
      <c r="T547" s="11">
        <v>440.52</v>
      </c>
      <c r="U547" s="11">
        <v>0</v>
      </c>
      <c r="V547" s="11">
        <v>0</v>
      </c>
      <c r="W547" s="11">
        <v>440.52</v>
      </c>
      <c r="X547" s="11">
        <v>0</v>
      </c>
      <c r="Y547" s="11">
        <v>0</v>
      </c>
      <c r="Z547" s="11">
        <v>0</v>
      </c>
      <c r="AA547" s="11">
        <v>66.41</v>
      </c>
      <c r="AB547" s="11">
        <v>0</v>
      </c>
      <c r="AC547" s="11">
        <v>0</v>
      </c>
      <c r="AD547" s="11">
        <v>0</v>
      </c>
      <c r="AE547" s="11">
        <v>0</v>
      </c>
      <c r="AF547" s="11">
        <v>-53.54</v>
      </c>
      <c r="AG547" s="11">
        <v>45.1</v>
      </c>
      <c r="AH547" s="11">
        <v>124.64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53.94</v>
      </c>
      <c r="AQ547" s="11">
        <v>0</v>
      </c>
      <c r="AR547" s="11">
        <v>50.52</v>
      </c>
      <c r="AS547" s="11">
        <v>0</v>
      </c>
      <c r="AT547" s="11">
        <f t="shared" si="8"/>
        <v>1021.56</v>
      </c>
      <c r="AU547" s="11">
        <v>0</v>
      </c>
      <c r="AV547" s="11">
        <v>0</v>
      </c>
      <c r="AW547" s="12">
        <v>94</v>
      </c>
      <c r="AX547" s="12">
        <v>300</v>
      </c>
      <c r="AY547" s="11">
        <v>416000</v>
      </c>
      <c r="AZ547" s="11">
        <v>95632</v>
      </c>
      <c r="BA547" s="13">
        <v>85.99</v>
      </c>
      <c r="BB547" s="13">
        <v>49.679654278902497</v>
      </c>
      <c r="BC547" s="13">
        <v>9.5</v>
      </c>
      <c r="BD547" s="13"/>
      <c r="BE547" s="9" t="s">
        <v>1580</v>
      </c>
      <c r="BF547" s="6"/>
      <c r="BG547" s="9" t="s">
        <v>580</v>
      </c>
      <c r="BH547" s="9" t="s">
        <v>600</v>
      </c>
      <c r="BI547" s="9" t="s">
        <v>902</v>
      </c>
      <c r="BJ547" s="9" t="s">
        <v>3</v>
      </c>
      <c r="BK547" s="7" t="s">
        <v>1</v>
      </c>
      <c r="BL547" s="13">
        <v>432669.62021919998</v>
      </c>
      <c r="BM547" s="7" t="s">
        <v>36</v>
      </c>
      <c r="BN547" s="13"/>
      <c r="BO547" s="14">
        <v>38905</v>
      </c>
      <c r="BP547" s="14">
        <v>48030</v>
      </c>
      <c r="BQ547" s="14" t="s">
        <v>1726</v>
      </c>
      <c r="BR547" s="14" t="s">
        <v>1748</v>
      </c>
      <c r="BS547" s="14" t="s">
        <v>1728</v>
      </c>
      <c r="BT547" s="14" t="s">
        <v>1728</v>
      </c>
      <c r="BU547" s="13">
        <v>0</v>
      </c>
      <c r="BV547" s="13">
        <v>66.41</v>
      </c>
      <c r="BW547" s="13">
        <v>0</v>
      </c>
    </row>
    <row r="548" spans="1:75" s="2" customFormat="1" ht="18.2" customHeight="1" x14ac:dyDescent="0.15">
      <c r="A548" s="15">
        <v>546</v>
      </c>
      <c r="B548" s="16" t="s">
        <v>38</v>
      </c>
      <c r="C548" s="16" t="s">
        <v>35</v>
      </c>
      <c r="D548" s="17">
        <v>45170</v>
      </c>
      <c r="E548" s="18" t="s">
        <v>180</v>
      </c>
      <c r="F548" s="19">
        <v>170</v>
      </c>
      <c r="G548" s="19">
        <v>169</v>
      </c>
      <c r="H548" s="20">
        <v>40781.769999999997</v>
      </c>
      <c r="I548" s="20">
        <v>95345.02</v>
      </c>
      <c r="J548" s="20">
        <v>0</v>
      </c>
      <c r="K548" s="20">
        <v>136126.79</v>
      </c>
      <c r="L548" s="20">
        <v>1017.3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136126.79</v>
      </c>
      <c r="S548" s="20">
        <v>130782.43</v>
      </c>
      <c r="T548" s="20">
        <v>319.45999999999998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131101.89000000001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96362.32</v>
      </c>
      <c r="AV548" s="20">
        <v>131101.89000000001</v>
      </c>
      <c r="AW548" s="21">
        <v>34</v>
      </c>
      <c r="AX548" s="21">
        <v>240</v>
      </c>
      <c r="AY548" s="20">
        <v>590000</v>
      </c>
      <c r="AZ548" s="20">
        <v>144419.1</v>
      </c>
      <c r="BA548" s="22">
        <v>90</v>
      </c>
      <c r="BB548" s="22">
        <v>84.8323462755273</v>
      </c>
      <c r="BC548" s="22">
        <v>9.4</v>
      </c>
      <c r="BD548" s="22"/>
      <c r="BE548" s="18" t="s">
        <v>1580</v>
      </c>
      <c r="BF548" s="15"/>
      <c r="BG548" s="18" t="s">
        <v>591</v>
      </c>
      <c r="BH548" s="18" t="s">
        <v>592</v>
      </c>
      <c r="BI548" s="18" t="s">
        <v>712</v>
      </c>
      <c r="BJ548" s="18" t="s">
        <v>1579</v>
      </c>
      <c r="BK548" s="16" t="s">
        <v>1</v>
      </c>
      <c r="BL548" s="22">
        <v>1066021.9606618399</v>
      </c>
      <c r="BM548" s="16" t="s">
        <v>36</v>
      </c>
      <c r="BN548" s="22"/>
      <c r="BO548" s="1">
        <v>38905</v>
      </c>
      <c r="BP548" s="1">
        <v>46205</v>
      </c>
      <c r="BQ548" s="14" t="s">
        <v>1481</v>
      </c>
      <c r="BR548" s="14" t="s">
        <v>1766</v>
      </c>
      <c r="BS548" s="14">
        <v>43867</v>
      </c>
      <c r="BT548" s="14">
        <v>44497</v>
      </c>
      <c r="BU548" s="22">
        <v>50626.39</v>
      </c>
      <c r="BV548" s="22">
        <v>52.97</v>
      </c>
      <c r="BW548" s="22">
        <v>0</v>
      </c>
    </row>
    <row r="549" spans="1:75" s="2" customFormat="1" ht="18.2" customHeight="1" x14ac:dyDescent="0.15">
      <c r="A549" s="6">
        <v>547</v>
      </c>
      <c r="B549" s="7" t="s">
        <v>38</v>
      </c>
      <c r="C549" s="7" t="s">
        <v>35</v>
      </c>
      <c r="D549" s="8">
        <v>45170</v>
      </c>
      <c r="E549" s="9" t="s">
        <v>385</v>
      </c>
      <c r="F549" s="10">
        <v>188</v>
      </c>
      <c r="G549" s="10">
        <v>187</v>
      </c>
      <c r="H549" s="11">
        <v>65250.22</v>
      </c>
      <c r="I549" s="11">
        <v>45223</v>
      </c>
      <c r="J549" s="11">
        <v>0</v>
      </c>
      <c r="K549" s="11">
        <v>110473.22</v>
      </c>
      <c r="L549" s="11">
        <v>463.2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110473.22</v>
      </c>
      <c r="S549" s="11">
        <v>138971.87</v>
      </c>
      <c r="T549" s="11">
        <v>516.55999999999995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139488.43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45686.2</v>
      </c>
      <c r="AV549" s="11">
        <v>139488.43</v>
      </c>
      <c r="AW549" s="12">
        <v>94</v>
      </c>
      <c r="AX549" s="12">
        <v>300</v>
      </c>
      <c r="AY549" s="11">
        <v>467000</v>
      </c>
      <c r="AZ549" s="11">
        <v>112140</v>
      </c>
      <c r="BA549" s="13">
        <v>89</v>
      </c>
      <c r="BB549" s="13">
        <v>87.677158730158695</v>
      </c>
      <c r="BC549" s="13">
        <v>9.5</v>
      </c>
      <c r="BD549" s="13"/>
      <c r="BE549" s="9" t="s">
        <v>1580</v>
      </c>
      <c r="BF549" s="6"/>
      <c r="BG549" s="9" t="s">
        <v>573</v>
      </c>
      <c r="BH549" s="9" t="s">
        <v>574</v>
      </c>
      <c r="BI549" s="9" t="s">
        <v>575</v>
      </c>
      <c r="BJ549" s="9" t="s">
        <v>1579</v>
      </c>
      <c r="BK549" s="7" t="s">
        <v>1</v>
      </c>
      <c r="BL549" s="13">
        <v>865126.39124912</v>
      </c>
      <c r="BM549" s="7" t="s">
        <v>36</v>
      </c>
      <c r="BN549" s="13"/>
      <c r="BO549" s="14">
        <v>38908</v>
      </c>
      <c r="BP549" s="14">
        <v>48036</v>
      </c>
      <c r="BQ549" s="14" t="s">
        <v>1471</v>
      </c>
      <c r="BR549" s="14" t="s">
        <v>1753</v>
      </c>
      <c r="BS549" s="14">
        <v>43867</v>
      </c>
      <c r="BT549" s="14">
        <v>44497</v>
      </c>
      <c r="BU549" s="13">
        <v>50608.95</v>
      </c>
      <c r="BV549" s="13">
        <v>77.88</v>
      </c>
      <c r="BW549" s="13">
        <v>0</v>
      </c>
    </row>
    <row r="550" spans="1:75" s="2" customFormat="1" ht="18.2" customHeight="1" x14ac:dyDescent="0.15">
      <c r="A550" s="15">
        <v>548</v>
      </c>
      <c r="B550" s="16" t="s">
        <v>38</v>
      </c>
      <c r="C550" s="16" t="s">
        <v>35</v>
      </c>
      <c r="D550" s="17">
        <v>45170</v>
      </c>
      <c r="E550" s="18" t="s">
        <v>242</v>
      </c>
      <c r="F550" s="19">
        <v>167</v>
      </c>
      <c r="G550" s="19">
        <v>166</v>
      </c>
      <c r="H550" s="20">
        <v>39150.78</v>
      </c>
      <c r="I550" s="20">
        <v>43322.22</v>
      </c>
      <c r="J550" s="20">
        <v>0</v>
      </c>
      <c r="K550" s="20">
        <v>82473</v>
      </c>
      <c r="L550" s="20">
        <v>468.52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82473</v>
      </c>
      <c r="S550" s="20">
        <v>86680.6</v>
      </c>
      <c r="T550" s="20">
        <v>309.94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86990.54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43790.74</v>
      </c>
      <c r="AV550" s="20">
        <v>86990.54</v>
      </c>
      <c r="AW550" s="21">
        <v>94</v>
      </c>
      <c r="AX550" s="21">
        <v>300</v>
      </c>
      <c r="AY550" s="20">
        <v>374200</v>
      </c>
      <c r="AZ550" s="20">
        <v>89100</v>
      </c>
      <c r="BA550" s="22">
        <v>90</v>
      </c>
      <c r="BB550" s="22">
        <v>83.306060606060598</v>
      </c>
      <c r="BC550" s="22">
        <v>9.5</v>
      </c>
      <c r="BD550" s="22"/>
      <c r="BE550" s="18" t="s">
        <v>1578</v>
      </c>
      <c r="BF550" s="15"/>
      <c r="BG550" s="18" t="s">
        <v>573</v>
      </c>
      <c r="BH550" s="18" t="s">
        <v>614</v>
      </c>
      <c r="BI550" s="18" t="s">
        <v>615</v>
      </c>
      <c r="BJ550" s="18" t="s">
        <v>1579</v>
      </c>
      <c r="BK550" s="16" t="s">
        <v>1</v>
      </c>
      <c r="BL550" s="22">
        <v>645853.98040799994</v>
      </c>
      <c r="BM550" s="16" t="s">
        <v>36</v>
      </c>
      <c r="BN550" s="22"/>
      <c r="BO550" s="1">
        <v>38912</v>
      </c>
      <c r="BP550" s="1">
        <v>48037</v>
      </c>
      <c r="BQ550" s="14" t="s">
        <v>1866</v>
      </c>
      <c r="BR550" s="14" t="s">
        <v>1867</v>
      </c>
      <c r="BS550" s="14">
        <v>43262</v>
      </c>
      <c r="BT550" s="14">
        <v>43892</v>
      </c>
      <c r="BU550" s="22">
        <v>36694.589999999997</v>
      </c>
      <c r="BV550" s="22">
        <v>61.88</v>
      </c>
      <c r="BW550" s="22">
        <v>0</v>
      </c>
    </row>
    <row r="551" spans="1:75" s="2" customFormat="1" ht="18.2" customHeight="1" x14ac:dyDescent="0.15">
      <c r="A551" s="6">
        <v>549</v>
      </c>
      <c r="B551" s="7" t="s">
        <v>38</v>
      </c>
      <c r="C551" s="7" t="s">
        <v>35</v>
      </c>
      <c r="D551" s="8">
        <v>45170</v>
      </c>
      <c r="E551" s="9" t="s">
        <v>310</v>
      </c>
      <c r="F551" s="10">
        <v>85</v>
      </c>
      <c r="G551" s="10">
        <v>85</v>
      </c>
      <c r="H551" s="11">
        <v>0</v>
      </c>
      <c r="I551" s="11">
        <v>54454.71</v>
      </c>
      <c r="J551" s="11">
        <v>0</v>
      </c>
      <c r="K551" s="11">
        <v>54454.71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54454.71</v>
      </c>
      <c r="S551" s="11">
        <v>20515.18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20515.18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54454.71</v>
      </c>
      <c r="AV551" s="11">
        <v>20515.18</v>
      </c>
      <c r="AW551" s="12">
        <v>0</v>
      </c>
      <c r="AX551" s="12">
        <v>180</v>
      </c>
      <c r="AY551" s="11">
        <v>355000</v>
      </c>
      <c r="AZ551" s="11">
        <v>84302.2</v>
      </c>
      <c r="BA551" s="13">
        <v>87.39</v>
      </c>
      <c r="BB551" s="13">
        <v>56.4492635648892</v>
      </c>
      <c r="BC551" s="13">
        <v>9.5</v>
      </c>
      <c r="BD551" s="13"/>
      <c r="BE551" s="9" t="s">
        <v>1578</v>
      </c>
      <c r="BF551" s="6"/>
      <c r="BG551" s="9" t="s">
        <v>585</v>
      </c>
      <c r="BH551" s="9" t="s">
        <v>251</v>
      </c>
      <c r="BI551" s="9" t="s">
        <v>706</v>
      </c>
      <c r="BJ551" s="9" t="s">
        <v>1579</v>
      </c>
      <c r="BK551" s="7" t="s">
        <v>1</v>
      </c>
      <c r="BL551" s="13">
        <v>426440.06166215998</v>
      </c>
      <c r="BM551" s="7" t="s">
        <v>36</v>
      </c>
      <c r="BN551" s="13"/>
      <c r="BO551" s="14">
        <v>38912</v>
      </c>
      <c r="BP551" s="14">
        <v>44387</v>
      </c>
      <c r="BQ551" s="14" t="s">
        <v>1454</v>
      </c>
      <c r="BR551" s="14" t="s">
        <v>1763</v>
      </c>
      <c r="BS551" s="14">
        <v>44232</v>
      </c>
      <c r="BT551" s="14">
        <v>44862</v>
      </c>
      <c r="BU551" s="13">
        <v>16502.75</v>
      </c>
      <c r="BV551" s="13">
        <v>0</v>
      </c>
      <c r="BW551" s="13">
        <v>0</v>
      </c>
    </row>
    <row r="552" spans="1:75" s="2" customFormat="1" ht="18.2" customHeight="1" x14ac:dyDescent="0.15">
      <c r="A552" s="15">
        <v>550</v>
      </c>
      <c r="B552" s="16" t="s">
        <v>38</v>
      </c>
      <c r="C552" s="16" t="s">
        <v>35</v>
      </c>
      <c r="D552" s="17">
        <v>45170</v>
      </c>
      <c r="E552" s="18" t="s">
        <v>1183</v>
      </c>
      <c r="F552" s="19">
        <v>0</v>
      </c>
      <c r="G552" s="19">
        <v>0</v>
      </c>
      <c r="H552" s="20">
        <v>37107.279999999999</v>
      </c>
      <c r="I552" s="20">
        <v>0</v>
      </c>
      <c r="J552" s="20">
        <v>0</v>
      </c>
      <c r="K552" s="20">
        <v>37107.279999999999</v>
      </c>
      <c r="L552" s="20">
        <v>262.27999999999997</v>
      </c>
      <c r="M552" s="20">
        <v>0</v>
      </c>
      <c r="N552" s="20">
        <v>0</v>
      </c>
      <c r="O552" s="20">
        <v>262.27999999999997</v>
      </c>
      <c r="P552" s="20">
        <v>0</v>
      </c>
      <c r="Q552" s="20">
        <v>0</v>
      </c>
      <c r="R552" s="20">
        <v>36845</v>
      </c>
      <c r="S552" s="20">
        <v>0</v>
      </c>
      <c r="T552" s="20">
        <v>296.86</v>
      </c>
      <c r="U552" s="20">
        <v>0</v>
      </c>
      <c r="V552" s="20">
        <v>0</v>
      </c>
      <c r="W552" s="20">
        <v>296.86</v>
      </c>
      <c r="X552" s="20">
        <v>0</v>
      </c>
      <c r="Y552" s="20">
        <v>0</v>
      </c>
      <c r="Z552" s="20">
        <v>0</v>
      </c>
      <c r="AA552" s="20">
        <v>57.56</v>
      </c>
      <c r="AB552" s="20">
        <v>0</v>
      </c>
      <c r="AC552" s="20">
        <v>0</v>
      </c>
      <c r="AD552" s="20">
        <v>0</v>
      </c>
      <c r="AE552" s="20">
        <v>0</v>
      </c>
      <c r="AF552" s="20">
        <v>-35.270000000000003</v>
      </c>
      <c r="AG552" s="20">
        <v>30.84</v>
      </c>
      <c r="AH552" s="20">
        <v>82.17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5.1079999999999997E-3</v>
      </c>
      <c r="AT552" s="11">
        <f t="shared" si="8"/>
        <v>694.43489199999999</v>
      </c>
      <c r="AU552" s="20">
        <v>0</v>
      </c>
      <c r="AV552" s="20">
        <v>0</v>
      </c>
      <c r="AW552" s="21">
        <v>94</v>
      </c>
      <c r="AX552" s="21">
        <v>300</v>
      </c>
      <c r="AY552" s="20">
        <v>265300</v>
      </c>
      <c r="AZ552" s="20">
        <v>63491.18</v>
      </c>
      <c r="BA552" s="22">
        <v>88</v>
      </c>
      <c r="BB552" s="22">
        <v>51.067880609558699</v>
      </c>
      <c r="BC552" s="22">
        <v>9.6</v>
      </c>
      <c r="BD552" s="22"/>
      <c r="BE552" s="18" t="s">
        <v>1580</v>
      </c>
      <c r="BF552" s="15"/>
      <c r="BG552" s="18" t="s">
        <v>570</v>
      </c>
      <c r="BH552" s="18" t="s">
        <v>588</v>
      </c>
      <c r="BI552" s="18" t="s">
        <v>596</v>
      </c>
      <c r="BJ552" s="18" t="s">
        <v>3</v>
      </c>
      <c r="BK552" s="16" t="s">
        <v>1</v>
      </c>
      <c r="BL552" s="22">
        <v>288536.73212</v>
      </c>
      <c r="BM552" s="16" t="s">
        <v>36</v>
      </c>
      <c r="BN552" s="22"/>
      <c r="BO552" s="1">
        <v>38918</v>
      </c>
      <c r="BP552" s="1">
        <v>48043</v>
      </c>
      <c r="BQ552" s="14" t="s">
        <v>1726</v>
      </c>
      <c r="BR552" s="14" t="s">
        <v>1748</v>
      </c>
      <c r="BS552" s="14" t="s">
        <v>1728</v>
      </c>
      <c r="BT552" s="14" t="s">
        <v>1728</v>
      </c>
      <c r="BU552" s="22">
        <v>0</v>
      </c>
      <c r="BV552" s="22">
        <v>57.56</v>
      </c>
      <c r="BW552" s="22">
        <v>0</v>
      </c>
    </row>
    <row r="553" spans="1:75" s="2" customFormat="1" ht="18.2" customHeight="1" x14ac:dyDescent="0.15">
      <c r="A553" s="6">
        <v>551</v>
      </c>
      <c r="B553" s="7" t="s">
        <v>38</v>
      </c>
      <c r="C553" s="7" t="s">
        <v>35</v>
      </c>
      <c r="D553" s="8">
        <v>45170</v>
      </c>
      <c r="E553" s="9" t="s">
        <v>254</v>
      </c>
      <c r="F553" s="10">
        <v>172</v>
      </c>
      <c r="G553" s="10">
        <v>171</v>
      </c>
      <c r="H553" s="11">
        <v>44858.44</v>
      </c>
      <c r="I553" s="11">
        <v>29824.45</v>
      </c>
      <c r="J553" s="11">
        <v>0</v>
      </c>
      <c r="K553" s="11">
        <v>74682.89</v>
      </c>
      <c r="L553" s="11">
        <v>318.48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74682.89</v>
      </c>
      <c r="S553" s="11">
        <v>85403.65</v>
      </c>
      <c r="T553" s="11">
        <v>355.13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85758.78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30142.93</v>
      </c>
      <c r="AV553" s="11">
        <v>85758.78</v>
      </c>
      <c r="AW553" s="12">
        <v>94</v>
      </c>
      <c r="AX553" s="12">
        <v>300</v>
      </c>
      <c r="AY553" s="11">
        <v>315000</v>
      </c>
      <c r="AZ553" s="11">
        <v>77098.61</v>
      </c>
      <c r="BA553" s="13">
        <v>90</v>
      </c>
      <c r="BB553" s="13">
        <v>87.180042545514098</v>
      </c>
      <c r="BC553" s="13">
        <v>9.5</v>
      </c>
      <c r="BD553" s="13"/>
      <c r="BE553" s="9" t="s">
        <v>1578</v>
      </c>
      <c r="BF553" s="6"/>
      <c r="BG553" s="9" t="s">
        <v>567</v>
      </c>
      <c r="BH553" s="9" t="s">
        <v>568</v>
      </c>
      <c r="BI553" s="9" t="s">
        <v>724</v>
      </c>
      <c r="BJ553" s="9" t="s">
        <v>1579</v>
      </c>
      <c r="BK553" s="7" t="s">
        <v>1</v>
      </c>
      <c r="BL553" s="13">
        <v>584848.88114744006</v>
      </c>
      <c r="BM553" s="7" t="s">
        <v>36</v>
      </c>
      <c r="BN553" s="13"/>
      <c r="BO553" s="14">
        <v>38918</v>
      </c>
      <c r="BP553" s="14">
        <v>48043</v>
      </c>
      <c r="BQ553" s="14" t="s">
        <v>1454</v>
      </c>
      <c r="BR553" s="14" t="s">
        <v>1763</v>
      </c>
      <c r="BS553" s="14">
        <v>44232</v>
      </c>
      <c r="BT553" s="14">
        <v>44862</v>
      </c>
      <c r="BU553" s="13">
        <v>32349.58</v>
      </c>
      <c r="BV553" s="13">
        <v>53.54</v>
      </c>
      <c r="BW553" s="13">
        <v>0</v>
      </c>
    </row>
    <row r="554" spans="1:75" s="2" customFormat="1" ht="18.2" customHeight="1" x14ac:dyDescent="0.15">
      <c r="A554" s="15">
        <v>552</v>
      </c>
      <c r="B554" s="16" t="s">
        <v>38</v>
      </c>
      <c r="C554" s="16" t="s">
        <v>35</v>
      </c>
      <c r="D554" s="17">
        <v>45170</v>
      </c>
      <c r="E554" s="18" t="s">
        <v>1184</v>
      </c>
      <c r="F554" s="19">
        <v>0</v>
      </c>
      <c r="G554" s="19">
        <v>0</v>
      </c>
      <c r="H554" s="20">
        <v>20878.990000000002</v>
      </c>
      <c r="I554" s="20">
        <v>0</v>
      </c>
      <c r="J554" s="20">
        <v>0</v>
      </c>
      <c r="K554" s="20">
        <v>20878.990000000002</v>
      </c>
      <c r="L554" s="20">
        <v>520.05999999999995</v>
      </c>
      <c r="M554" s="20">
        <v>0</v>
      </c>
      <c r="N554" s="20">
        <v>0</v>
      </c>
      <c r="O554" s="20">
        <v>520.05999999999995</v>
      </c>
      <c r="P554" s="20">
        <v>0</v>
      </c>
      <c r="Q554" s="20">
        <v>0</v>
      </c>
      <c r="R554" s="20">
        <v>20358.93</v>
      </c>
      <c r="S554" s="20">
        <v>0</v>
      </c>
      <c r="T554" s="20">
        <v>165.29</v>
      </c>
      <c r="U554" s="20">
        <v>0</v>
      </c>
      <c r="V554" s="20">
        <v>0</v>
      </c>
      <c r="W554" s="20">
        <v>165.29</v>
      </c>
      <c r="X554" s="20">
        <v>0</v>
      </c>
      <c r="Y554" s="20">
        <v>0</v>
      </c>
      <c r="Z554" s="20">
        <v>0</v>
      </c>
      <c r="AA554" s="20">
        <v>48.67</v>
      </c>
      <c r="AB554" s="20">
        <v>0</v>
      </c>
      <c r="AC554" s="20">
        <v>0</v>
      </c>
      <c r="AD554" s="20">
        <v>0</v>
      </c>
      <c r="AE554" s="20">
        <v>0</v>
      </c>
      <c r="AF554" s="20">
        <v>-41.6</v>
      </c>
      <c r="AG554" s="20">
        <v>31.93</v>
      </c>
      <c r="AH554" s="20">
        <v>97.01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0.01</v>
      </c>
      <c r="AQ554" s="20">
        <v>0</v>
      </c>
      <c r="AR554" s="20">
        <v>0.03</v>
      </c>
      <c r="AS554" s="20">
        <v>0</v>
      </c>
      <c r="AT554" s="11">
        <f t="shared" si="8"/>
        <v>821.33999999999992</v>
      </c>
      <c r="AU554" s="20">
        <v>0</v>
      </c>
      <c r="AV554" s="20">
        <v>0</v>
      </c>
      <c r="AW554" s="21">
        <v>34</v>
      </c>
      <c r="AX554" s="21">
        <v>240</v>
      </c>
      <c r="AY554" s="20">
        <v>342000</v>
      </c>
      <c r="AZ554" s="20">
        <v>73525</v>
      </c>
      <c r="BA554" s="22">
        <v>81.5</v>
      </c>
      <c r="BB554" s="22">
        <v>22.567192043522599</v>
      </c>
      <c r="BC554" s="22">
        <v>9.5</v>
      </c>
      <c r="BD554" s="22"/>
      <c r="BE554" s="18" t="s">
        <v>1578</v>
      </c>
      <c r="BF554" s="15"/>
      <c r="BG554" s="18" t="s">
        <v>573</v>
      </c>
      <c r="BH554" s="18" t="s">
        <v>608</v>
      </c>
      <c r="BI554" s="18" t="s">
        <v>609</v>
      </c>
      <c r="BJ554" s="18" t="s">
        <v>3</v>
      </c>
      <c r="BK554" s="16" t="s">
        <v>1</v>
      </c>
      <c r="BL554" s="22">
        <v>159432.73528728</v>
      </c>
      <c r="BM554" s="16" t="s">
        <v>36</v>
      </c>
      <c r="BN554" s="22"/>
      <c r="BO554" s="1">
        <v>38918</v>
      </c>
      <c r="BP554" s="1">
        <v>46219</v>
      </c>
      <c r="BQ554" s="14" t="s">
        <v>1726</v>
      </c>
      <c r="BR554" s="14" t="s">
        <v>1748</v>
      </c>
      <c r="BS554" s="14" t="s">
        <v>1728</v>
      </c>
      <c r="BT554" s="14" t="s">
        <v>1728</v>
      </c>
      <c r="BU554" s="22">
        <v>0</v>
      </c>
      <c r="BV554" s="22">
        <v>48.67</v>
      </c>
      <c r="BW554" s="22">
        <v>0</v>
      </c>
    </row>
    <row r="555" spans="1:75" s="2" customFormat="1" ht="18.2" customHeight="1" x14ac:dyDescent="0.15">
      <c r="A555" s="6">
        <v>553</v>
      </c>
      <c r="B555" s="7" t="s">
        <v>38</v>
      </c>
      <c r="C555" s="7" t="s">
        <v>35</v>
      </c>
      <c r="D555" s="8">
        <v>45170</v>
      </c>
      <c r="E555" s="9" t="s">
        <v>112</v>
      </c>
      <c r="F555" s="10">
        <v>172</v>
      </c>
      <c r="G555" s="10">
        <v>171</v>
      </c>
      <c r="H555" s="11">
        <v>51844.45</v>
      </c>
      <c r="I555" s="11">
        <v>34511.71</v>
      </c>
      <c r="J555" s="11">
        <v>0</v>
      </c>
      <c r="K555" s="11">
        <v>86356.160000000003</v>
      </c>
      <c r="L555" s="11">
        <v>368.02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86356.160000000003</v>
      </c>
      <c r="S555" s="11">
        <v>99383.41</v>
      </c>
      <c r="T555" s="11">
        <v>410.44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99793.85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34879.730000000003</v>
      </c>
      <c r="AV555" s="11">
        <v>99793.85</v>
      </c>
      <c r="AW555" s="12">
        <v>94</v>
      </c>
      <c r="AX555" s="12">
        <v>300</v>
      </c>
      <c r="AY555" s="11">
        <v>367640</v>
      </c>
      <c r="AZ555" s="11">
        <v>89100</v>
      </c>
      <c r="BA555" s="13">
        <v>90</v>
      </c>
      <c r="BB555" s="13">
        <v>87.228444444444506</v>
      </c>
      <c r="BC555" s="13">
        <v>9.5</v>
      </c>
      <c r="BD555" s="13"/>
      <c r="BE555" s="9" t="s">
        <v>1580</v>
      </c>
      <c r="BF555" s="6"/>
      <c r="BG555" s="9" t="s">
        <v>573</v>
      </c>
      <c r="BH555" s="9" t="s">
        <v>614</v>
      </c>
      <c r="BI555" s="9" t="s">
        <v>615</v>
      </c>
      <c r="BJ555" s="9" t="s">
        <v>1579</v>
      </c>
      <c r="BK555" s="7" t="s">
        <v>1</v>
      </c>
      <c r="BL555" s="13">
        <v>676263.37915136002</v>
      </c>
      <c r="BM555" s="7" t="s">
        <v>36</v>
      </c>
      <c r="BN555" s="13"/>
      <c r="BO555" s="14">
        <v>38926</v>
      </c>
      <c r="BP555" s="14">
        <v>48051</v>
      </c>
      <c r="BQ555" s="14" t="s">
        <v>1460</v>
      </c>
      <c r="BR555" s="14" t="s">
        <v>1755</v>
      </c>
      <c r="BS555" s="14">
        <v>44232</v>
      </c>
      <c r="BT555" s="14">
        <v>44862</v>
      </c>
      <c r="BU555" s="13">
        <v>37585.68</v>
      </c>
      <c r="BV555" s="13">
        <v>61.88</v>
      </c>
      <c r="BW555" s="13">
        <v>0</v>
      </c>
    </row>
    <row r="556" spans="1:75" s="2" customFormat="1" ht="18.2" customHeight="1" x14ac:dyDescent="0.15">
      <c r="A556" s="15">
        <v>554</v>
      </c>
      <c r="B556" s="16" t="s">
        <v>38</v>
      </c>
      <c r="C556" s="16" t="s">
        <v>35</v>
      </c>
      <c r="D556" s="17">
        <v>45170</v>
      </c>
      <c r="E556" s="18" t="s">
        <v>454</v>
      </c>
      <c r="F556" s="19">
        <v>129</v>
      </c>
      <c r="G556" s="19">
        <v>128</v>
      </c>
      <c r="H556" s="20">
        <v>131841.67000000001</v>
      </c>
      <c r="I556" s="20">
        <v>76150.559999999998</v>
      </c>
      <c r="J556" s="20">
        <v>0</v>
      </c>
      <c r="K556" s="20">
        <v>207992.23</v>
      </c>
      <c r="L556" s="20">
        <v>940.09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207992.23</v>
      </c>
      <c r="S556" s="20">
        <v>176946</v>
      </c>
      <c r="T556" s="20">
        <v>1032.76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177978.76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77090.649999999994</v>
      </c>
      <c r="AV556" s="20">
        <v>177978.76</v>
      </c>
      <c r="AW556" s="21">
        <v>94</v>
      </c>
      <c r="AX556" s="21">
        <v>300</v>
      </c>
      <c r="AY556" s="20">
        <v>937000</v>
      </c>
      <c r="AZ556" s="20">
        <v>227613.05</v>
      </c>
      <c r="BA556" s="22">
        <v>89.99</v>
      </c>
      <c r="BB556" s="22">
        <v>82.232634630132196</v>
      </c>
      <c r="BC556" s="22">
        <v>9.4</v>
      </c>
      <c r="BD556" s="22"/>
      <c r="BE556" s="18" t="s">
        <v>1580</v>
      </c>
      <c r="BF556" s="15"/>
      <c r="BG556" s="18" t="s">
        <v>713</v>
      </c>
      <c r="BH556" s="18" t="s">
        <v>714</v>
      </c>
      <c r="BI556" s="18" t="s">
        <v>715</v>
      </c>
      <c r="BJ556" s="18" t="s">
        <v>1579</v>
      </c>
      <c r="BK556" s="16" t="s">
        <v>1</v>
      </c>
      <c r="BL556" s="22">
        <v>1628807.1203840801</v>
      </c>
      <c r="BM556" s="16" t="s">
        <v>36</v>
      </c>
      <c r="BN556" s="22"/>
      <c r="BO556" s="1">
        <v>38929</v>
      </c>
      <c r="BP556" s="1">
        <v>48054</v>
      </c>
      <c r="BQ556" s="14" t="s">
        <v>1466</v>
      </c>
      <c r="BR556" s="14" t="s">
        <v>1762</v>
      </c>
      <c r="BS556" s="14">
        <v>43867</v>
      </c>
      <c r="BT556" s="14">
        <v>44497</v>
      </c>
      <c r="BU556" s="22">
        <v>62424.39</v>
      </c>
      <c r="BV556" s="22">
        <v>87.16</v>
      </c>
      <c r="BW556" s="22">
        <v>0</v>
      </c>
    </row>
    <row r="557" spans="1:75" s="2" customFormat="1" ht="18.2" customHeight="1" x14ac:dyDescent="0.15">
      <c r="A557" s="6">
        <v>555</v>
      </c>
      <c r="B557" s="7" t="s">
        <v>38</v>
      </c>
      <c r="C557" s="7" t="s">
        <v>35</v>
      </c>
      <c r="D557" s="8">
        <v>45170</v>
      </c>
      <c r="E557" s="9" t="s">
        <v>455</v>
      </c>
      <c r="F557" s="10">
        <v>150</v>
      </c>
      <c r="G557" s="10">
        <v>149</v>
      </c>
      <c r="H557" s="11">
        <v>69559.88</v>
      </c>
      <c r="I557" s="11">
        <v>42623.45</v>
      </c>
      <c r="J557" s="11">
        <v>0</v>
      </c>
      <c r="K557" s="11">
        <v>112183.33</v>
      </c>
      <c r="L557" s="11">
        <v>486.51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112183.33</v>
      </c>
      <c r="S557" s="11">
        <v>112955.05</v>
      </c>
      <c r="T557" s="11">
        <v>550.67999999999995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113505.73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43109.96</v>
      </c>
      <c r="AV557" s="11">
        <v>113505.73</v>
      </c>
      <c r="AW557" s="12">
        <v>95</v>
      </c>
      <c r="AX557" s="12">
        <v>300</v>
      </c>
      <c r="AY557" s="11">
        <v>513000</v>
      </c>
      <c r="AZ557" s="11">
        <v>118712.97</v>
      </c>
      <c r="BA557" s="13">
        <v>89.99</v>
      </c>
      <c r="BB557" s="13">
        <v>85.040226579286198</v>
      </c>
      <c r="BC557" s="13">
        <v>9.5</v>
      </c>
      <c r="BD557" s="13"/>
      <c r="BE557" s="9" t="s">
        <v>1580</v>
      </c>
      <c r="BF557" s="6"/>
      <c r="BG557" s="9" t="s">
        <v>580</v>
      </c>
      <c r="BH557" s="9" t="s">
        <v>600</v>
      </c>
      <c r="BI557" s="9" t="s">
        <v>902</v>
      </c>
      <c r="BJ557" s="9" t="s">
        <v>1579</v>
      </c>
      <c r="BK557" s="7" t="s">
        <v>1</v>
      </c>
      <c r="BL557" s="13">
        <v>878518.42682967999</v>
      </c>
      <c r="BM557" s="7" t="s">
        <v>36</v>
      </c>
      <c r="BN557" s="13"/>
      <c r="BO557" s="14">
        <v>38938</v>
      </c>
      <c r="BP557" s="14">
        <v>48063</v>
      </c>
      <c r="BQ557" s="14" t="s">
        <v>1858</v>
      </c>
      <c r="BR557" s="14" t="s">
        <v>1859</v>
      </c>
      <c r="BS557" s="14">
        <v>43867</v>
      </c>
      <c r="BT557" s="14">
        <v>44497</v>
      </c>
      <c r="BU557" s="13">
        <v>44171.12</v>
      </c>
      <c r="BV557" s="13">
        <v>82.44</v>
      </c>
      <c r="BW557" s="13">
        <v>0</v>
      </c>
    </row>
    <row r="558" spans="1:75" s="2" customFormat="1" ht="18.2" customHeight="1" x14ac:dyDescent="0.15">
      <c r="A558" s="15">
        <v>556</v>
      </c>
      <c r="B558" s="16" t="s">
        <v>38</v>
      </c>
      <c r="C558" s="16" t="s">
        <v>35</v>
      </c>
      <c r="D558" s="17">
        <v>45170</v>
      </c>
      <c r="E558" s="18" t="s">
        <v>243</v>
      </c>
      <c r="F558" s="19">
        <v>170</v>
      </c>
      <c r="G558" s="19">
        <v>169</v>
      </c>
      <c r="H558" s="20">
        <v>52571.88</v>
      </c>
      <c r="I558" s="20">
        <v>33784.29</v>
      </c>
      <c r="J558" s="20">
        <v>0</v>
      </c>
      <c r="K558" s="20">
        <v>86356.17</v>
      </c>
      <c r="L558" s="20">
        <v>362.27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86356.17</v>
      </c>
      <c r="S558" s="20">
        <v>98553.91</v>
      </c>
      <c r="T558" s="20">
        <v>416.19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98970.1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34146.559999999998</v>
      </c>
      <c r="AV558" s="20">
        <v>98970.1</v>
      </c>
      <c r="AW558" s="21">
        <v>96</v>
      </c>
      <c r="AX558" s="21">
        <v>300</v>
      </c>
      <c r="AY558" s="20">
        <v>367640</v>
      </c>
      <c r="AZ558" s="20">
        <v>89100</v>
      </c>
      <c r="BA558" s="22">
        <v>89.99</v>
      </c>
      <c r="BB558" s="22">
        <v>87.218762494949502</v>
      </c>
      <c r="BC558" s="22">
        <v>9.5</v>
      </c>
      <c r="BD558" s="22"/>
      <c r="BE558" s="18" t="s">
        <v>1578</v>
      </c>
      <c r="BF558" s="15"/>
      <c r="BG558" s="18" t="s">
        <v>573</v>
      </c>
      <c r="BH558" s="18" t="s">
        <v>614</v>
      </c>
      <c r="BI558" s="18" t="s">
        <v>615</v>
      </c>
      <c r="BJ558" s="18" t="s">
        <v>1579</v>
      </c>
      <c r="BK558" s="16" t="s">
        <v>1</v>
      </c>
      <c r="BL558" s="22">
        <v>676263.45746231999</v>
      </c>
      <c r="BM558" s="16" t="s">
        <v>36</v>
      </c>
      <c r="BN558" s="22"/>
      <c r="BO558" s="1">
        <v>38962</v>
      </c>
      <c r="BP558" s="1">
        <v>48087</v>
      </c>
      <c r="BQ558" s="14" t="s">
        <v>1858</v>
      </c>
      <c r="BR558" s="14" t="s">
        <v>1859</v>
      </c>
      <c r="BS558" s="14">
        <v>43262</v>
      </c>
      <c r="BT558" s="14">
        <v>43892</v>
      </c>
      <c r="BU558" s="22">
        <v>37210.67</v>
      </c>
      <c r="BV558" s="22">
        <v>61.88</v>
      </c>
      <c r="BW558" s="22">
        <v>0</v>
      </c>
    </row>
    <row r="559" spans="1:75" s="2" customFormat="1" ht="18.2" customHeight="1" x14ac:dyDescent="0.15">
      <c r="A559" s="6">
        <v>557</v>
      </c>
      <c r="B559" s="7" t="s">
        <v>38</v>
      </c>
      <c r="C559" s="7" t="s">
        <v>35</v>
      </c>
      <c r="D559" s="8">
        <v>45170</v>
      </c>
      <c r="E559" s="9" t="s">
        <v>1185</v>
      </c>
      <c r="F559" s="10">
        <v>0</v>
      </c>
      <c r="G559" s="10">
        <v>0</v>
      </c>
      <c r="H559" s="11">
        <v>17509.96</v>
      </c>
      <c r="I559" s="11">
        <v>0</v>
      </c>
      <c r="J559" s="11">
        <v>0</v>
      </c>
      <c r="K559" s="11">
        <v>17509.96</v>
      </c>
      <c r="L559" s="11">
        <v>408.49</v>
      </c>
      <c r="M559" s="11">
        <v>0</v>
      </c>
      <c r="N559" s="11">
        <v>0</v>
      </c>
      <c r="O559" s="11">
        <v>408.49</v>
      </c>
      <c r="P559" s="11">
        <v>0</v>
      </c>
      <c r="Q559" s="11">
        <v>0</v>
      </c>
      <c r="R559" s="11">
        <v>17101.47</v>
      </c>
      <c r="S559" s="11">
        <v>0</v>
      </c>
      <c r="T559" s="11">
        <v>140.08000000000001</v>
      </c>
      <c r="U559" s="11">
        <v>0</v>
      </c>
      <c r="V559" s="11">
        <v>0</v>
      </c>
      <c r="W559" s="11">
        <v>140.08000000000001</v>
      </c>
      <c r="X559" s="11">
        <v>0</v>
      </c>
      <c r="Y559" s="11">
        <v>0</v>
      </c>
      <c r="Z559" s="11">
        <v>0</v>
      </c>
      <c r="AA559" s="11">
        <v>50.58</v>
      </c>
      <c r="AB559" s="11">
        <v>0</v>
      </c>
      <c r="AC559" s="11">
        <v>0</v>
      </c>
      <c r="AD559" s="11">
        <v>0</v>
      </c>
      <c r="AE559" s="11">
        <v>0</v>
      </c>
      <c r="AF559" s="11">
        <v>-28.94</v>
      </c>
      <c r="AG559" s="11">
        <v>26.06</v>
      </c>
      <c r="AH559" s="11">
        <v>75.87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5.1079999999999997E-3</v>
      </c>
      <c r="AT559" s="11">
        <f t="shared" si="8"/>
        <v>672.13489200000004</v>
      </c>
      <c r="AU559" s="11">
        <v>0</v>
      </c>
      <c r="AV559" s="11">
        <v>0</v>
      </c>
      <c r="AW559" s="12">
        <v>36</v>
      </c>
      <c r="AX559" s="12">
        <v>240</v>
      </c>
      <c r="AY559" s="11">
        <v>250000</v>
      </c>
      <c r="AZ559" s="11">
        <v>58441.4</v>
      </c>
      <c r="BA559" s="13">
        <v>85.57</v>
      </c>
      <c r="BB559" s="13">
        <v>25.040002256961699</v>
      </c>
      <c r="BC559" s="13">
        <v>9.6</v>
      </c>
      <c r="BD559" s="13"/>
      <c r="BE559" s="9" t="s">
        <v>1580</v>
      </c>
      <c r="BF559" s="6"/>
      <c r="BG559" s="9" t="s">
        <v>671</v>
      </c>
      <c r="BH559" s="9" t="s">
        <v>672</v>
      </c>
      <c r="BI559" s="9" t="s">
        <v>900</v>
      </c>
      <c r="BJ559" s="9" t="s">
        <v>3</v>
      </c>
      <c r="BK559" s="7" t="s">
        <v>1</v>
      </c>
      <c r="BL559" s="13">
        <v>133923.25331112</v>
      </c>
      <c r="BM559" s="7" t="s">
        <v>36</v>
      </c>
      <c r="BN559" s="13"/>
      <c r="BO559" s="14">
        <v>38964</v>
      </c>
      <c r="BP559" s="14">
        <v>46264</v>
      </c>
      <c r="BQ559" s="14" t="s">
        <v>1726</v>
      </c>
      <c r="BR559" s="14" t="s">
        <v>1748</v>
      </c>
      <c r="BS559" s="14" t="s">
        <v>1728</v>
      </c>
      <c r="BT559" s="14" t="s">
        <v>1728</v>
      </c>
      <c r="BU559" s="13">
        <v>0</v>
      </c>
      <c r="BV559" s="13">
        <v>50.58</v>
      </c>
      <c r="BW559" s="13">
        <v>0</v>
      </c>
    </row>
    <row r="560" spans="1:75" s="2" customFormat="1" ht="18.2" customHeight="1" x14ac:dyDescent="0.15">
      <c r="A560" s="15">
        <v>558</v>
      </c>
      <c r="B560" s="16" t="s">
        <v>38</v>
      </c>
      <c r="C560" s="16" t="s">
        <v>35</v>
      </c>
      <c r="D560" s="17">
        <v>45170</v>
      </c>
      <c r="E560" s="18" t="s">
        <v>312</v>
      </c>
      <c r="F560" s="19">
        <v>125</v>
      </c>
      <c r="G560" s="19">
        <v>125</v>
      </c>
      <c r="H560" s="20">
        <v>0</v>
      </c>
      <c r="I560" s="20">
        <v>68758.14</v>
      </c>
      <c r="J560" s="20">
        <v>0</v>
      </c>
      <c r="K560" s="20">
        <v>68758.14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68758.14</v>
      </c>
      <c r="S560" s="20">
        <v>39664.550000000003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39664.550000000003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68758.14</v>
      </c>
      <c r="AV560" s="20">
        <v>39664.550000000003</v>
      </c>
      <c r="AW560" s="21">
        <v>0</v>
      </c>
      <c r="AX560" s="21">
        <v>180</v>
      </c>
      <c r="AY560" s="20">
        <v>340000</v>
      </c>
      <c r="AZ560" s="20">
        <v>82776.66</v>
      </c>
      <c r="BA560" s="22">
        <v>89.99</v>
      </c>
      <c r="BB560" s="22">
        <v>74.749875370666103</v>
      </c>
      <c r="BC560" s="22">
        <v>9.5</v>
      </c>
      <c r="BD560" s="22"/>
      <c r="BE560" s="18" t="s">
        <v>1578</v>
      </c>
      <c r="BF560" s="15"/>
      <c r="BG560" s="18" t="s">
        <v>567</v>
      </c>
      <c r="BH560" s="18" t="s">
        <v>583</v>
      </c>
      <c r="BI560" s="18" t="s">
        <v>584</v>
      </c>
      <c r="BJ560" s="18" t="s">
        <v>1579</v>
      </c>
      <c r="BK560" s="16" t="s">
        <v>1</v>
      </c>
      <c r="BL560" s="22">
        <v>538451.59512144001</v>
      </c>
      <c r="BM560" s="16" t="s">
        <v>36</v>
      </c>
      <c r="BN560" s="22"/>
      <c r="BO560" s="1">
        <v>38965</v>
      </c>
      <c r="BP560" s="1">
        <v>44440</v>
      </c>
      <c r="BQ560" s="14" t="s">
        <v>1460</v>
      </c>
      <c r="BR560" s="14" t="s">
        <v>1755</v>
      </c>
      <c r="BS560" s="14">
        <v>44232</v>
      </c>
      <c r="BT560" s="14">
        <v>44862</v>
      </c>
      <c r="BU560" s="22">
        <v>23723.84</v>
      </c>
      <c r="BV560" s="22">
        <v>0</v>
      </c>
      <c r="BW560" s="22">
        <v>0</v>
      </c>
    </row>
    <row r="561" spans="1:75" s="2" customFormat="1" ht="18.2" customHeight="1" x14ac:dyDescent="0.15">
      <c r="A561" s="6">
        <v>559</v>
      </c>
      <c r="B561" s="7" t="s">
        <v>38</v>
      </c>
      <c r="C561" s="7" t="s">
        <v>35</v>
      </c>
      <c r="D561" s="8">
        <v>45170</v>
      </c>
      <c r="E561" s="9" t="s">
        <v>1186</v>
      </c>
      <c r="F561" s="10">
        <v>0</v>
      </c>
      <c r="G561" s="10">
        <v>0</v>
      </c>
      <c r="H561" s="11">
        <v>31308.22</v>
      </c>
      <c r="I561" s="11">
        <v>0</v>
      </c>
      <c r="J561" s="11">
        <v>0</v>
      </c>
      <c r="K561" s="11">
        <v>31308.22</v>
      </c>
      <c r="L561" s="11">
        <v>214.79</v>
      </c>
      <c r="M561" s="11">
        <v>0</v>
      </c>
      <c r="N561" s="11">
        <v>0</v>
      </c>
      <c r="O561" s="11">
        <v>214.79</v>
      </c>
      <c r="P561" s="11">
        <v>0</v>
      </c>
      <c r="Q561" s="11">
        <v>0</v>
      </c>
      <c r="R561" s="11">
        <v>31093.43</v>
      </c>
      <c r="S561" s="11">
        <v>0</v>
      </c>
      <c r="T561" s="11">
        <v>250.47</v>
      </c>
      <c r="U561" s="11">
        <v>0</v>
      </c>
      <c r="V561" s="11">
        <v>0</v>
      </c>
      <c r="W561" s="11">
        <v>250.47</v>
      </c>
      <c r="X561" s="11">
        <v>0</v>
      </c>
      <c r="Y561" s="11">
        <v>0</v>
      </c>
      <c r="Z561" s="11">
        <v>0</v>
      </c>
      <c r="AA561" s="11">
        <v>47.89</v>
      </c>
      <c r="AB561" s="11">
        <v>0</v>
      </c>
      <c r="AC561" s="11">
        <v>0</v>
      </c>
      <c r="AD561" s="11">
        <v>0</v>
      </c>
      <c r="AE561" s="11">
        <v>0</v>
      </c>
      <c r="AF561" s="11">
        <v>-26.08</v>
      </c>
      <c r="AG561" s="11">
        <v>25.66</v>
      </c>
      <c r="AH561" s="11">
        <v>68.099999999999994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249.57</v>
      </c>
      <c r="AQ561" s="11">
        <v>0</v>
      </c>
      <c r="AR561" s="11">
        <v>191.92</v>
      </c>
      <c r="AS561" s="11">
        <v>0</v>
      </c>
      <c r="AT561" s="11">
        <f t="shared" si="8"/>
        <v>638.48</v>
      </c>
      <c r="AU561" s="11">
        <v>0</v>
      </c>
      <c r="AV561" s="11">
        <v>0</v>
      </c>
      <c r="AW561" s="12">
        <v>96</v>
      </c>
      <c r="AX561" s="12">
        <v>300</v>
      </c>
      <c r="AY561" s="11">
        <v>217000</v>
      </c>
      <c r="AZ561" s="11">
        <v>52830.99</v>
      </c>
      <c r="BA561" s="13">
        <v>89.99</v>
      </c>
      <c r="BB561" s="13">
        <v>52.963190084077503</v>
      </c>
      <c r="BC561" s="13">
        <v>9.6</v>
      </c>
      <c r="BD561" s="13"/>
      <c r="BE561" s="9" t="s">
        <v>1580</v>
      </c>
      <c r="BF561" s="6"/>
      <c r="BG561" s="9" t="s">
        <v>567</v>
      </c>
      <c r="BH561" s="9" t="s">
        <v>568</v>
      </c>
      <c r="BI561" s="9" t="s">
        <v>724</v>
      </c>
      <c r="BJ561" s="9" t="s">
        <v>3</v>
      </c>
      <c r="BK561" s="7" t="s">
        <v>1</v>
      </c>
      <c r="BL561" s="13">
        <v>243495.63529927999</v>
      </c>
      <c r="BM561" s="7" t="s">
        <v>36</v>
      </c>
      <c r="BN561" s="13"/>
      <c r="BO561" s="14">
        <v>38965</v>
      </c>
      <c r="BP561" s="14">
        <v>48090</v>
      </c>
      <c r="BQ561" s="14" t="s">
        <v>1455</v>
      </c>
      <c r="BR561" s="14" t="s">
        <v>1758</v>
      </c>
      <c r="BS561" s="14" t="s">
        <v>1728</v>
      </c>
      <c r="BT561" s="14" t="s">
        <v>1728</v>
      </c>
      <c r="BU561" s="13">
        <v>0</v>
      </c>
      <c r="BV561" s="13">
        <v>47.89</v>
      </c>
      <c r="BW561" s="13">
        <v>0</v>
      </c>
    </row>
    <row r="562" spans="1:75" s="2" customFormat="1" ht="18.2" customHeight="1" x14ac:dyDescent="0.15">
      <c r="A562" s="15">
        <v>560</v>
      </c>
      <c r="B562" s="16" t="s">
        <v>38</v>
      </c>
      <c r="C562" s="16" t="s">
        <v>35</v>
      </c>
      <c r="D562" s="17">
        <v>45170</v>
      </c>
      <c r="E562" s="18" t="s">
        <v>41</v>
      </c>
      <c r="F562" s="19">
        <v>163</v>
      </c>
      <c r="G562" s="19">
        <v>162</v>
      </c>
      <c r="H562" s="20">
        <v>52571.88</v>
      </c>
      <c r="I562" s="20">
        <v>33104.660000000003</v>
      </c>
      <c r="J562" s="20">
        <v>0</v>
      </c>
      <c r="K562" s="20">
        <v>85676.54</v>
      </c>
      <c r="L562" s="20">
        <v>362.27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85676.54</v>
      </c>
      <c r="S562" s="20">
        <v>93543.1</v>
      </c>
      <c r="T562" s="20">
        <v>416.19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93959.29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33466.93</v>
      </c>
      <c r="AV562" s="20">
        <v>93959.29</v>
      </c>
      <c r="AW562" s="21">
        <v>96</v>
      </c>
      <c r="AX562" s="21">
        <v>300</v>
      </c>
      <c r="AY562" s="20">
        <v>367640</v>
      </c>
      <c r="AZ562" s="20">
        <v>89100</v>
      </c>
      <c r="BA562" s="22">
        <v>90</v>
      </c>
      <c r="BB562" s="22">
        <v>86.541959595959597</v>
      </c>
      <c r="BC562" s="22">
        <v>9.5</v>
      </c>
      <c r="BD562" s="22"/>
      <c r="BE562" s="18" t="s">
        <v>1578</v>
      </c>
      <c r="BF562" s="15"/>
      <c r="BG562" s="18" t="s">
        <v>573</v>
      </c>
      <c r="BH562" s="18" t="s">
        <v>614</v>
      </c>
      <c r="BI562" s="18" t="s">
        <v>615</v>
      </c>
      <c r="BJ562" s="18" t="s">
        <v>1579</v>
      </c>
      <c r="BK562" s="16" t="s">
        <v>1</v>
      </c>
      <c r="BL562" s="22">
        <v>670941.20968783996</v>
      </c>
      <c r="BM562" s="16" t="s">
        <v>36</v>
      </c>
      <c r="BN562" s="22"/>
      <c r="BO562" s="1">
        <v>38968</v>
      </c>
      <c r="BP562" s="1">
        <v>48093</v>
      </c>
      <c r="BQ562" s="14" t="s">
        <v>1460</v>
      </c>
      <c r="BR562" s="14" t="s">
        <v>1755</v>
      </c>
      <c r="BS562" s="14">
        <v>44232</v>
      </c>
      <c r="BT562" s="14">
        <v>44862</v>
      </c>
      <c r="BU562" s="22">
        <v>35570.42</v>
      </c>
      <c r="BV562" s="22">
        <v>61.88</v>
      </c>
      <c r="BW562" s="22">
        <v>0</v>
      </c>
    </row>
    <row r="563" spans="1:75" s="2" customFormat="1" ht="18.2" customHeight="1" x14ac:dyDescent="0.15">
      <c r="A563" s="6">
        <v>561</v>
      </c>
      <c r="B563" s="7" t="s">
        <v>38</v>
      </c>
      <c r="C563" s="7" t="s">
        <v>35</v>
      </c>
      <c r="D563" s="8">
        <v>45170</v>
      </c>
      <c r="E563" s="9" t="s">
        <v>311</v>
      </c>
      <c r="F563" s="10">
        <v>159</v>
      </c>
      <c r="G563" s="10">
        <v>158</v>
      </c>
      <c r="H563" s="11">
        <v>48780.800000000003</v>
      </c>
      <c r="I563" s="11">
        <v>30348.01</v>
      </c>
      <c r="J563" s="11">
        <v>0</v>
      </c>
      <c r="K563" s="11">
        <v>79128.81</v>
      </c>
      <c r="L563" s="11">
        <v>336.22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79128.81</v>
      </c>
      <c r="S563" s="11">
        <v>84513.58</v>
      </c>
      <c r="T563" s="11">
        <v>386.18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84899.76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30684.23</v>
      </c>
      <c r="AV563" s="11">
        <v>84899.76</v>
      </c>
      <c r="AW563" s="12">
        <v>96</v>
      </c>
      <c r="AX563" s="12">
        <v>300</v>
      </c>
      <c r="AY563" s="11">
        <v>340000</v>
      </c>
      <c r="AZ563" s="11">
        <v>82682.5</v>
      </c>
      <c r="BA563" s="13">
        <v>90</v>
      </c>
      <c r="BB563" s="13">
        <v>86.131804190729596</v>
      </c>
      <c r="BC563" s="13">
        <v>9.5</v>
      </c>
      <c r="BD563" s="13"/>
      <c r="BE563" s="9" t="s">
        <v>1578</v>
      </c>
      <c r="BF563" s="6"/>
      <c r="BG563" s="9" t="s">
        <v>567</v>
      </c>
      <c r="BH563" s="9" t="s">
        <v>583</v>
      </c>
      <c r="BI563" s="9" t="s">
        <v>584</v>
      </c>
      <c r="BJ563" s="9" t="s">
        <v>1579</v>
      </c>
      <c r="BK563" s="7" t="s">
        <v>1</v>
      </c>
      <c r="BL563" s="13">
        <v>619665.30747576</v>
      </c>
      <c r="BM563" s="7" t="s">
        <v>36</v>
      </c>
      <c r="BN563" s="13"/>
      <c r="BO563" s="14">
        <v>38971</v>
      </c>
      <c r="BP563" s="14">
        <v>48096</v>
      </c>
      <c r="BQ563" s="14" t="s">
        <v>1858</v>
      </c>
      <c r="BR563" s="14" t="s">
        <v>1859</v>
      </c>
      <c r="BS563" s="14">
        <v>44232</v>
      </c>
      <c r="BT563" s="14">
        <v>44862</v>
      </c>
      <c r="BU563" s="13">
        <v>32394.27</v>
      </c>
      <c r="BV563" s="13">
        <v>57.42</v>
      </c>
      <c r="BW563" s="13">
        <v>0</v>
      </c>
    </row>
    <row r="564" spans="1:75" s="2" customFormat="1" ht="18.2" customHeight="1" x14ac:dyDescent="0.15">
      <c r="A564" s="15">
        <v>562</v>
      </c>
      <c r="B564" s="16" t="s">
        <v>38</v>
      </c>
      <c r="C564" s="16" t="s">
        <v>35</v>
      </c>
      <c r="D564" s="17">
        <v>45170</v>
      </c>
      <c r="E564" s="18" t="s">
        <v>195</v>
      </c>
      <c r="F564" s="19">
        <v>171</v>
      </c>
      <c r="G564" s="19">
        <v>170</v>
      </c>
      <c r="H564" s="20">
        <v>47187.17</v>
      </c>
      <c r="I564" s="20">
        <v>103860.21</v>
      </c>
      <c r="J564" s="20">
        <v>0</v>
      </c>
      <c r="K564" s="20">
        <v>151047.38</v>
      </c>
      <c r="L564" s="20">
        <v>1104.42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151047.38</v>
      </c>
      <c r="S564" s="20">
        <v>148202.34</v>
      </c>
      <c r="T564" s="20">
        <v>369.63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148571.97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104964.63</v>
      </c>
      <c r="AV564" s="20">
        <v>148571.97</v>
      </c>
      <c r="AW564" s="21">
        <v>36</v>
      </c>
      <c r="AX564" s="21">
        <v>240</v>
      </c>
      <c r="AY564" s="20">
        <v>655000</v>
      </c>
      <c r="AZ564" s="20">
        <v>159251.37</v>
      </c>
      <c r="BA564" s="22">
        <v>90</v>
      </c>
      <c r="BB564" s="22">
        <v>85.3635620214759</v>
      </c>
      <c r="BC564" s="22">
        <v>9.4</v>
      </c>
      <c r="BD564" s="22"/>
      <c r="BE564" s="18" t="s">
        <v>1580</v>
      </c>
      <c r="BF564" s="15"/>
      <c r="BG564" s="18" t="s">
        <v>567</v>
      </c>
      <c r="BH564" s="18" t="s">
        <v>568</v>
      </c>
      <c r="BI564" s="18" t="s">
        <v>569</v>
      </c>
      <c r="BJ564" s="18" t="s">
        <v>1579</v>
      </c>
      <c r="BK564" s="16" t="s">
        <v>1</v>
      </c>
      <c r="BL564" s="22">
        <v>1182866.5333284801</v>
      </c>
      <c r="BM564" s="16" t="s">
        <v>36</v>
      </c>
      <c r="BN564" s="22"/>
      <c r="BO564" s="1">
        <v>38972</v>
      </c>
      <c r="BP564" s="1">
        <v>46272</v>
      </c>
      <c r="BQ564" s="14" t="s">
        <v>1457</v>
      </c>
      <c r="BR564" s="14" t="s">
        <v>1746</v>
      </c>
      <c r="BS564" s="14">
        <v>43262</v>
      </c>
      <c r="BT564" s="14">
        <v>43892</v>
      </c>
      <c r="BU564" s="22">
        <v>56403.48</v>
      </c>
      <c r="BV564" s="22">
        <v>58.41</v>
      </c>
      <c r="BW564" s="22">
        <v>0</v>
      </c>
    </row>
    <row r="565" spans="1:75" s="2" customFormat="1" ht="18.2" customHeight="1" x14ac:dyDescent="0.15">
      <c r="A565" s="6">
        <v>563</v>
      </c>
      <c r="B565" s="7" t="s">
        <v>38</v>
      </c>
      <c r="C565" s="7" t="s">
        <v>35</v>
      </c>
      <c r="D565" s="8">
        <v>45170</v>
      </c>
      <c r="E565" s="9" t="s">
        <v>42</v>
      </c>
      <c r="F565" s="10">
        <v>151</v>
      </c>
      <c r="G565" s="10">
        <v>150</v>
      </c>
      <c r="H565" s="11">
        <v>22031.17</v>
      </c>
      <c r="I565" s="11">
        <v>127536.89</v>
      </c>
      <c r="J565" s="11">
        <v>0</v>
      </c>
      <c r="K565" s="11">
        <v>149568.06</v>
      </c>
      <c r="L565" s="11">
        <v>1443.33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149568.06</v>
      </c>
      <c r="S565" s="11">
        <v>115313.76</v>
      </c>
      <c r="T565" s="11">
        <v>172.58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115486.34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f t="shared" si="8"/>
        <v>0</v>
      </c>
      <c r="AU565" s="11">
        <v>128980.22</v>
      </c>
      <c r="AV565" s="11">
        <v>115486.34</v>
      </c>
      <c r="AW565" s="12">
        <v>97</v>
      </c>
      <c r="AX565" s="12">
        <v>300</v>
      </c>
      <c r="AY565" s="11">
        <v>773000</v>
      </c>
      <c r="AZ565" s="11">
        <v>186432.35</v>
      </c>
      <c r="BA565" s="13">
        <v>89.88</v>
      </c>
      <c r="BB565" s="13">
        <v>72.107535161145606</v>
      </c>
      <c r="BC565" s="13">
        <v>9.4</v>
      </c>
      <c r="BD565" s="13"/>
      <c r="BE565" s="9" t="s">
        <v>1578</v>
      </c>
      <c r="BF565" s="6"/>
      <c r="BG565" s="9" t="s">
        <v>591</v>
      </c>
      <c r="BH565" s="9" t="s">
        <v>895</v>
      </c>
      <c r="BI565" s="9" t="s">
        <v>619</v>
      </c>
      <c r="BJ565" s="9" t="s">
        <v>1579</v>
      </c>
      <c r="BK565" s="7" t="s">
        <v>1</v>
      </c>
      <c r="BL565" s="13">
        <v>1171281.8363937601</v>
      </c>
      <c r="BM565" s="7" t="s">
        <v>36</v>
      </c>
      <c r="BN565" s="13"/>
      <c r="BO565" s="14">
        <v>38995</v>
      </c>
      <c r="BP565" s="14">
        <v>48120</v>
      </c>
      <c r="BQ565" s="14" t="s">
        <v>1481</v>
      </c>
      <c r="BR565" s="14" t="s">
        <v>1766</v>
      </c>
      <c r="BS565" s="14">
        <v>44232</v>
      </c>
      <c r="BT565" s="14">
        <v>44862</v>
      </c>
      <c r="BU565" s="13">
        <v>59729.919999999998</v>
      </c>
      <c r="BV565" s="13">
        <v>71.39</v>
      </c>
      <c r="BW565" s="13">
        <v>0</v>
      </c>
    </row>
    <row r="566" spans="1:75" s="2" customFormat="1" ht="18.2" customHeight="1" x14ac:dyDescent="0.15">
      <c r="A566" s="15">
        <v>564</v>
      </c>
      <c r="B566" s="16" t="s">
        <v>38</v>
      </c>
      <c r="C566" s="16" t="s">
        <v>35</v>
      </c>
      <c r="D566" s="17">
        <v>45170</v>
      </c>
      <c r="E566" s="18" t="s">
        <v>304</v>
      </c>
      <c r="F566" s="19">
        <v>168</v>
      </c>
      <c r="G566" s="19">
        <v>167</v>
      </c>
      <c r="H566" s="20">
        <v>111870.41</v>
      </c>
      <c r="I566" s="20">
        <v>72211.48</v>
      </c>
      <c r="J566" s="20">
        <v>0</v>
      </c>
      <c r="K566" s="20">
        <v>184081.89</v>
      </c>
      <c r="L566" s="20">
        <v>774.43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184081.89</v>
      </c>
      <c r="S566" s="20">
        <v>205114.51</v>
      </c>
      <c r="T566" s="20">
        <v>876.32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205990.83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0</v>
      </c>
      <c r="AU566" s="20">
        <v>72985.91</v>
      </c>
      <c r="AV566" s="20">
        <v>205990.83</v>
      </c>
      <c r="AW566" s="21">
        <v>96</v>
      </c>
      <c r="AX566" s="21">
        <v>300</v>
      </c>
      <c r="AY566" s="20">
        <v>795000</v>
      </c>
      <c r="AZ566" s="20">
        <v>190451.29</v>
      </c>
      <c r="BA566" s="22">
        <v>89.99</v>
      </c>
      <c r="BB566" s="22">
        <v>86.980399455944905</v>
      </c>
      <c r="BC566" s="22">
        <v>9.4</v>
      </c>
      <c r="BD566" s="22"/>
      <c r="BE566" s="18" t="s">
        <v>1578</v>
      </c>
      <c r="BF566" s="15"/>
      <c r="BG566" s="18" t="s">
        <v>591</v>
      </c>
      <c r="BH566" s="18" t="s">
        <v>592</v>
      </c>
      <c r="BI566" s="18" t="s">
        <v>712</v>
      </c>
      <c r="BJ566" s="18" t="s">
        <v>1579</v>
      </c>
      <c r="BK566" s="16" t="s">
        <v>1</v>
      </c>
      <c r="BL566" s="22">
        <v>1441562.95245144</v>
      </c>
      <c r="BM566" s="16" t="s">
        <v>36</v>
      </c>
      <c r="BN566" s="22"/>
      <c r="BO566" s="1">
        <v>38982</v>
      </c>
      <c r="BP566" s="1">
        <v>48107</v>
      </c>
      <c r="BQ566" s="14" t="s">
        <v>1475</v>
      </c>
      <c r="BR566" s="14" t="s">
        <v>1769</v>
      </c>
      <c r="BS566" s="14">
        <v>44232</v>
      </c>
      <c r="BT566" s="14">
        <v>44862</v>
      </c>
      <c r="BU566" s="22">
        <v>68071.08</v>
      </c>
      <c r="BV566" s="22">
        <v>72.930000000000007</v>
      </c>
      <c r="BW566" s="22">
        <v>0</v>
      </c>
    </row>
    <row r="567" spans="1:75" s="2" customFormat="1" ht="18.2" customHeight="1" x14ac:dyDescent="0.15">
      <c r="A567" s="6">
        <v>565</v>
      </c>
      <c r="B567" s="7" t="s">
        <v>38</v>
      </c>
      <c r="C567" s="7" t="s">
        <v>35</v>
      </c>
      <c r="D567" s="8">
        <v>45170</v>
      </c>
      <c r="E567" s="9" t="s">
        <v>307</v>
      </c>
      <c r="F567" s="10">
        <v>172</v>
      </c>
      <c r="G567" s="10">
        <v>171</v>
      </c>
      <c r="H567" s="11">
        <v>110264.68</v>
      </c>
      <c r="I567" s="11">
        <v>70931.17</v>
      </c>
      <c r="J567" s="11">
        <v>0</v>
      </c>
      <c r="K567" s="11">
        <v>181195.85</v>
      </c>
      <c r="L567" s="11">
        <v>752.17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181195.85</v>
      </c>
      <c r="S567" s="11">
        <v>206868.56</v>
      </c>
      <c r="T567" s="11">
        <v>863.74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207732.3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71683.34</v>
      </c>
      <c r="AV567" s="11">
        <v>207732.3</v>
      </c>
      <c r="AW567" s="12">
        <v>97</v>
      </c>
      <c r="AX567" s="12">
        <v>300</v>
      </c>
      <c r="AY567" s="11">
        <v>773000</v>
      </c>
      <c r="AZ567" s="11">
        <v>186432.35</v>
      </c>
      <c r="BA567" s="13">
        <v>90</v>
      </c>
      <c r="BB567" s="13">
        <v>87.472085719028897</v>
      </c>
      <c r="BC567" s="13">
        <v>9.4</v>
      </c>
      <c r="BD567" s="13"/>
      <c r="BE567" s="9" t="s">
        <v>1580</v>
      </c>
      <c r="BF567" s="6"/>
      <c r="BG567" s="9" t="s">
        <v>591</v>
      </c>
      <c r="BH567" s="9" t="s">
        <v>895</v>
      </c>
      <c r="BI567" s="9" t="s">
        <v>619</v>
      </c>
      <c r="BJ567" s="9" t="s">
        <v>1579</v>
      </c>
      <c r="BK567" s="7" t="s">
        <v>1</v>
      </c>
      <c r="BL567" s="13">
        <v>1418962.0961515999</v>
      </c>
      <c r="BM567" s="7" t="s">
        <v>36</v>
      </c>
      <c r="BN567" s="13"/>
      <c r="BO567" s="14">
        <v>38995</v>
      </c>
      <c r="BP567" s="14">
        <v>48120</v>
      </c>
      <c r="BQ567" s="14" t="s">
        <v>1458</v>
      </c>
      <c r="BR567" s="14" t="s">
        <v>1752</v>
      </c>
      <c r="BS567" s="14">
        <v>44232</v>
      </c>
      <c r="BT567" s="14">
        <v>44862</v>
      </c>
      <c r="BU567" s="13">
        <v>67638.31</v>
      </c>
      <c r="BV567" s="13">
        <v>71.39</v>
      </c>
      <c r="BW567" s="13">
        <v>0</v>
      </c>
    </row>
    <row r="568" spans="1:75" s="2" customFormat="1" ht="18.2" customHeight="1" x14ac:dyDescent="0.15">
      <c r="A568" s="15">
        <v>566</v>
      </c>
      <c r="B568" s="16" t="s">
        <v>639</v>
      </c>
      <c r="C568" s="16" t="s">
        <v>35</v>
      </c>
      <c r="D568" s="17">
        <v>45170</v>
      </c>
      <c r="E568" s="18" t="s">
        <v>1187</v>
      </c>
      <c r="F568" s="19">
        <v>0</v>
      </c>
      <c r="G568" s="19">
        <v>0</v>
      </c>
      <c r="H568" s="20">
        <v>35554.53</v>
      </c>
      <c r="I568" s="20">
        <v>0</v>
      </c>
      <c r="J568" s="20">
        <v>0</v>
      </c>
      <c r="K568" s="20">
        <v>35554.53</v>
      </c>
      <c r="L568" s="20">
        <v>264.87</v>
      </c>
      <c r="M568" s="20">
        <v>0</v>
      </c>
      <c r="N568" s="20">
        <v>0</v>
      </c>
      <c r="O568" s="20">
        <v>264.87</v>
      </c>
      <c r="P568" s="20">
        <v>0</v>
      </c>
      <c r="Q568" s="20">
        <v>0</v>
      </c>
      <c r="R568" s="20">
        <v>35289.660000000003</v>
      </c>
      <c r="S568" s="20">
        <v>0</v>
      </c>
      <c r="T568" s="20">
        <v>290.36</v>
      </c>
      <c r="U568" s="20">
        <v>0</v>
      </c>
      <c r="V568" s="20">
        <v>0</v>
      </c>
      <c r="W568" s="20">
        <v>290.36</v>
      </c>
      <c r="X568" s="20">
        <v>0</v>
      </c>
      <c r="Y568" s="20">
        <v>0</v>
      </c>
      <c r="Z568" s="20">
        <v>0</v>
      </c>
      <c r="AA568" s="20">
        <v>65</v>
      </c>
      <c r="AB568" s="20">
        <v>0</v>
      </c>
      <c r="AC568" s="20">
        <v>0</v>
      </c>
      <c r="AD568" s="20">
        <v>0</v>
      </c>
      <c r="AE568" s="20">
        <v>0</v>
      </c>
      <c r="AF568" s="20">
        <v>-65.930000000000007</v>
      </c>
      <c r="AG568" s="20">
        <v>68.23</v>
      </c>
      <c r="AH568" s="20">
        <v>34.85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3.8310000000000002E-3</v>
      </c>
      <c r="AT568" s="11">
        <f t="shared" si="8"/>
        <v>657.376169</v>
      </c>
      <c r="AU568" s="20">
        <v>0</v>
      </c>
      <c r="AV568" s="20">
        <v>0</v>
      </c>
      <c r="AW568" s="21">
        <v>90</v>
      </c>
      <c r="AX568" s="21">
        <v>360</v>
      </c>
      <c r="AY568" s="20">
        <v>210444.73</v>
      </c>
      <c r="AZ568" s="20">
        <v>64350</v>
      </c>
      <c r="BA568" s="22">
        <v>90</v>
      </c>
      <c r="BB568" s="22">
        <v>49.356167832167799</v>
      </c>
      <c r="BC568" s="22">
        <v>9.8000000000000007</v>
      </c>
      <c r="BD568" s="22"/>
      <c r="BE568" s="18" t="s">
        <v>1580</v>
      </c>
      <c r="BF568" s="15"/>
      <c r="BG568" s="18" t="s">
        <v>650</v>
      </c>
      <c r="BH568" s="18" t="s">
        <v>651</v>
      </c>
      <c r="BI568" s="18" t="s">
        <v>904</v>
      </c>
      <c r="BJ568" s="18" t="s">
        <v>3</v>
      </c>
      <c r="BK568" s="16" t="s">
        <v>1</v>
      </c>
      <c r="BL568" s="22">
        <v>276356.71526735998</v>
      </c>
      <c r="BM568" s="16" t="s">
        <v>36</v>
      </c>
      <c r="BN568" s="22"/>
      <c r="BO568" s="1">
        <v>36966</v>
      </c>
      <c r="BP568" s="1">
        <v>47939</v>
      </c>
      <c r="BQ568" s="14" t="s">
        <v>1455</v>
      </c>
      <c r="BR568" s="14" t="s">
        <v>1758</v>
      </c>
      <c r="BS568" s="14" t="s">
        <v>1728</v>
      </c>
      <c r="BT568" s="14" t="s">
        <v>1728</v>
      </c>
      <c r="BU568" s="22">
        <v>0</v>
      </c>
      <c r="BV568" s="22">
        <v>65</v>
      </c>
      <c r="BW568" s="22">
        <v>0</v>
      </c>
    </row>
    <row r="569" spans="1:75" s="2" customFormat="1" ht="18.2" customHeight="1" x14ac:dyDescent="0.15">
      <c r="A569" s="6">
        <v>567</v>
      </c>
      <c r="B569" s="7" t="s">
        <v>639</v>
      </c>
      <c r="C569" s="7" t="s">
        <v>35</v>
      </c>
      <c r="D569" s="8">
        <v>45170</v>
      </c>
      <c r="E569" s="9" t="s">
        <v>405</v>
      </c>
      <c r="F569" s="10">
        <v>101</v>
      </c>
      <c r="G569" s="10">
        <v>100</v>
      </c>
      <c r="H569" s="11">
        <v>45796.11</v>
      </c>
      <c r="I569" s="11">
        <v>21602.01</v>
      </c>
      <c r="J569" s="11">
        <v>0</v>
      </c>
      <c r="K569" s="11">
        <v>67398.12</v>
      </c>
      <c r="L569" s="11">
        <v>322.08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67398.12</v>
      </c>
      <c r="S569" s="11">
        <v>50969.15</v>
      </c>
      <c r="T569" s="11">
        <v>397.66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51366.81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0</v>
      </c>
      <c r="AU569" s="11">
        <v>21924.09</v>
      </c>
      <c r="AV569" s="11">
        <v>51366.81</v>
      </c>
      <c r="AW569" s="12">
        <v>92</v>
      </c>
      <c r="AX569" s="12">
        <v>360</v>
      </c>
      <c r="AY569" s="11">
        <v>261655.06</v>
      </c>
      <c r="AZ569" s="11">
        <v>79200</v>
      </c>
      <c r="BA569" s="13">
        <v>90</v>
      </c>
      <c r="BB569" s="13">
        <v>76.588772727272698</v>
      </c>
      <c r="BC569" s="13">
        <v>10.42</v>
      </c>
      <c r="BD569" s="13"/>
      <c r="BE569" s="9" t="s">
        <v>1580</v>
      </c>
      <c r="BF569" s="6"/>
      <c r="BG569" s="9" t="s">
        <v>650</v>
      </c>
      <c r="BH569" s="9" t="s">
        <v>651</v>
      </c>
      <c r="BI569" s="9" t="s">
        <v>904</v>
      </c>
      <c r="BJ569" s="9" t="s">
        <v>1579</v>
      </c>
      <c r="BK569" s="7" t="s">
        <v>1</v>
      </c>
      <c r="BL569" s="13">
        <v>527801.14793951996</v>
      </c>
      <c r="BM569" s="7" t="s">
        <v>36</v>
      </c>
      <c r="BN569" s="13"/>
      <c r="BO569" s="14">
        <v>37018</v>
      </c>
      <c r="BP569" s="14">
        <v>48000</v>
      </c>
      <c r="BQ569" s="14" t="s">
        <v>1456</v>
      </c>
      <c r="BR569" s="14" t="s">
        <v>1760</v>
      </c>
      <c r="BS569" s="14">
        <v>44232</v>
      </c>
      <c r="BT569" s="14">
        <v>44862</v>
      </c>
      <c r="BU569" s="13">
        <v>23106.78</v>
      </c>
      <c r="BV569" s="13">
        <v>95.5</v>
      </c>
      <c r="BW569" s="13">
        <v>0</v>
      </c>
    </row>
    <row r="570" spans="1:75" s="2" customFormat="1" ht="18.2" customHeight="1" x14ac:dyDescent="0.15">
      <c r="A570" s="15">
        <v>568</v>
      </c>
      <c r="B570" s="16" t="s">
        <v>639</v>
      </c>
      <c r="C570" s="16" t="s">
        <v>35</v>
      </c>
      <c r="D570" s="17">
        <v>45170</v>
      </c>
      <c r="E570" s="18" t="s">
        <v>207</v>
      </c>
      <c r="F570" s="19">
        <v>68</v>
      </c>
      <c r="G570" s="19">
        <v>67</v>
      </c>
      <c r="H570" s="20">
        <v>28783.96</v>
      </c>
      <c r="I570" s="20">
        <v>11686.93</v>
      </c>
      <c r="J570" s="20">
        <v>0</v>
      </c>
      <c r="K570" s="20">
        <v>40470.89</v>
      </c>
      <c r="L570" s="20">
        <v>227.72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40470.89</v>
      </c>
      <c r="S570" s="20">
        <v>20225.150000000001</v>
      </c>
      <c r="T570" s="20">
        <v>246.82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20471.97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11">
        <f t="shared" si="8"/>
        <v>0</v>
      </c>
      <c r="AU570" s="20">
        <v>11914.65</v>
      </c>
      <c r="AV570" s="20">
        <v>20471.97</v>
      </c>
      <c r="AW570" s="21">
        <v>85</v>
      </c>
      <c r="AX570" s="21">
        <v>300</v>
      </c>
      <c r="AY570" s="20">
        <v>204000</v>
      </c>
      <c r="AZ570" s="20">
        <v>51068.160000000003</v>
      </c>
      <c r="BA570" s="22">
        <v>90</v>
      </c>
      <c r="BB570" s="22">
        <v>71.323895358673596</v>
      </c>
      <c r="BC570" s="22">
        <v>10.29</v>
      </c>
      <c r="BD570" s="22"/>
      <c r="BE570" s="18" t="s">
        <v>1580</v>
      </c>
      <c r="BF570" s="15"/>
      <c r="BG570" s="18" t="s">
        <v>585</v>
      </c>
      <c r="BH570" s="18" t="s">
        <v>905</v>
      </c>
      <c r="BI570" s="18" t="s">
        <v>906</v>
      </c>
      <c r="BJ570" s="18" t="s">
        <v>1579</v>
      </c>
      <c r="BK570" s="16" t="s">
        <v>1</v>
      </c>
      <c r="BL570" s="22">
        <v>316931.42479543999</v>
      </c>
      <c r="BM570" s="16" t="s">
        <v>36</v>
      </c>
      <c r="BN570" s="22"/>
      <c r="BO570" s="1">
        <v>38644</v>
      </c>
      <c r="BP570" s="1">
        <v>47788</v>
      </c>
      <c r="BQ570" s="14" t="s">
        <v>1482</v>
      </c>
      <c r="BR570" s="14" t="s">
        <v>1759</v>
      </c>
      <c r="BS570" s="14">
        <v>43262</v>
      </c>
      <c r="BT570" s="14">
        <v>43892</v>
      </c>
      <c r="BU570" s="22">
        <v>3896.4</v>
      </c>
      <c r="BV570" s="22">
        <v>0</v>
      </c>
      <c r="BW570" s="22">
        <v>0</v>
      </c>
    </row>
    <row r="571" spans="1:75" s="2" customFormat="1" ht="18.2" customHeight="1" x14ac:dyDescent="0.15">
      <c r="A571" s="6">
        <v>569</v>
      </c>
      <c r="B571" s="7" t="s">
        <v>639</v>
      </c>
      <c r="C571" s="7" t="s">
        <v>35</v>
      </c>
      <c r="D571" s="8">
        <v>45170</v>
      </c>
      <c r="E571" s="9" t="s">
        <v>401</v>
      </c>
      <c r="F571" s="10">
        <v>117</v>
      </c>
      <c r="G571" s="10">
        <v>116</v>
      </c>
      <c r="H571" s="11">
        <v>28783.96</v>
      </c>
      <c r="I571" s="11">
        <v>16776.759999999998</v>
      </c>
      <c r="J571" s="11">
        <v>0</v>
      </c>
      <c r="K571" s="11">
        <v>45560.72</v>
      </c>
      <c r="L571" s="11">
        <v>227.72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45560.72</v>
      </c>
      <c r="S571" s="11">
        <v>38744.42</v>
      </c>
      <c r="T571" s="11">
        <v>246.82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38991.24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17004.48</v>
      </c>
      <c r="AV571" s="11">
        <v>38991.24</v>
      </c>
      <c r="AW571" s="12">
        <v>85</v>
      </c>
      <c r="AX571" s="12">
        <v>300</v>
      </c>
      <c r="AY571" s="11">
        <v>204000</v>
      </c>
      <c r="AZ571" s="11">
        <v>51068.160000000003</v>
      </c>
      <c r="BA571" s="13">
        <v>90</v>
      </c>
      <c r="BB571" s="13">
        <v>80.293960072185897</v>
      </c>
      <c r="BC571" s="13">
        <v>10.29</v>
      </c>
      <c r="BD571" s="13"/>
      <c r="BE571" s="9" t="s">
        <v>1580</v>
      </c>
      <c r="BF571" s="6"/>
      <c r="BG571" s="9" t="s">
        <v>585</v>
      </c>
      <c r="BH571" s="9" t="s">
        <v>905</v>
      </c>
      <c r="BI571" s="9" t="s">
        <v>906</v>
      </c>
      <c r="BJ571" s="9" t="s">
        <v>1579</v>
      </c>
      <c r="BK571" s="7" t="s">
        <v>1</v>
      </c>
      <c r="BL571" s="13">
        <v>356790.37214912003</v>
      </c>
      <c r="BM571" s="7" t="s">
        <v>36</v>
      </c>
      <c r="BN571" s="13"/>
      <c r="BO571" s="14">
        <v>38644</v>
      </c>
      <c r="BP571" s="14">
        <v>47788</v>
      </c>
      <c r="BQ571" s="14" t="s">
        <v>1460</v>
      </c>
      <c r="BR571" s="14" t="s">
        <v>1755</v>
      </c>
      <c r="BS571" s="14">
        <v>44232</v>
      </c>
      <c r="BT571" s="14">
        <v>44862</v>
      </c>
      <c r="BU571" s="13">
        <v>6731</v>
      </c>
      <c r="BV571" s="13">
        <v>0</v>
      </c>
      <c r="BW571" s="13">
        <v>0</v>
      </c>
    </row>
    <row r="572" spans="1:75" s="2" customFormat="1" ht="18.2" customHeight="1" x14ac:dyDescent="0.15">
      <c r="A572" s="15">
        <v>570</v>
      </c>
      <c r="B572" s="16" t="s">
        <v>639</v>
      </c>
      <c r="C572" s="16" t="s">
        <v>35</v>
      </c>
      <c r="D572" s="17">
        <v>45170</v>
      </c>
      <c r="E572" s="18" t="s">
        <v>1188</v>
      </c>
      <c r="F572" s="19">
        <v>0</v>
      </c>
      <c r="G572" s="19">
        <v>0</v>
      </c>
      <c r="H572" s="20">
        <v>28783.96</v>
      </c>
      <c r="I572" s="20">
        <v>0</v>
      </c>
      <c r="J572" s="20">
        <v>0</v>
      </c>
      <c r="K572" s="20">
        <v>28783.96</v>
      </c>
      <c r="L572" s="20">
        <v>227.72</v>
      </c>
      <c r="M572" s="20">
        <v>0</v>
      </c>
      <c r="N572" s="20">
        <v>0</v>
      </c>
      <c r="O572" s="20">
        <v>227.72</v>
      </c>
      <c r="P572" s="20">
        <v>0</v>
      </c>
      <c r="Q572" s="20">
        <v>0</v>
      </c>
      <c r="R572" s="20">
        <v>28556.240000000002</v>
      </c>
      <c r="S572" s="20">
        <v>0</v>
      </c>
      <c r="T572" s="20">
        <v>246.82</v>
      </c>
      <c r="U572" s="20">
        <v>0</v>
      </c>
      <c r="V572" s="20">
        <v>0</v>
      </c>
      <c r="W572" s="20">
        <v>246.82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0.45</v>
      </c>
      <c r="AG572" s="20">
        <v>25.32</v>
      </c>
      <c r="AH572" s="20">
        <v>31.98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15.49</v>
      </c>
      <c r="AQ572" s="20">
        <v>0</v>
      </c>
      <c r="AR572" s="20">
        <v>11.45</v>
      </c>
      <c r="AS572" s="20">
        <v>0</v>
      </c>
      <c r="AT572" s="11">
        <f t="shared" si="8"/>
        <v>536.33000000000004</v>
      </c>
      <c r="AU572" s="20">
        <v>0</v>
      </c>
      <c r="AV572" s="20">
        <v>0</v>
      </c>
      <c r="AW572" s="21">
        <v>85</v>
      </c>
      <c r="AX572" s="21">
        <v>300</v>
      </c>
      <c r="AY572" s="20">
        <v>204000</v>
      </c>
      <c r="AZ572" s="20">
        <v>51068.160000000003</v>
      </c>
      <c r="BA572" s="22">
        <v>90</v>
      </c>
      <c r="BB572" s="22">
        <v>50.326105346266601</v>
      </c>
      <c r="BC572" s="22">
        <v>10.29</v>
      </c>
      <c r="BD572" s="22"/>
      <c r="BE572" s="18" t="s">
        <v>1580</v>
      </c>
      <c r="BF572" s="15"/>
      <c r="BG572" s="18" t="s">
        <v>585</v>
      </c>
      <c r="BH572" s="18" t="s">
        <v>905</v>
      </c>
      <c r="BI572" s="18" t="s">
        <v>906</v>
      </c>
      <c r="BJ572" s="18" t="s">
        <v>3</v>
      </c>
      <c r="BK572" s="16" t="s">
        <v>1</v>
      </c>
      <c r="BL572" s="22">
        <v>223626.65683903999</v>
      </c>
      <c r="BM572" s="16" t="s">
        <v>36</v>
      </c>
      <c r="BN572" s="22"/>
      <c r="BO572" s="1">
        <v>38646</v>
      </c>
      <c r="BP572" s="1">
        <v>47788</v>
      </c>
      <c r="BQ572" s="14" t="s">
        <v>1726</v>
      </c>
      <c r="BR572" s="14" t="s">
        <v>1748</v>
      </c>
      <c r="BS572" s="14" t="s">
        <v>1728</v>
      </c>
      <c r="BT572" s="14" t="s">
        <v>1728</v>
      </c>
      <c r="BU572" s="22">
        <v>0</v>
      </c>
      <c r="BV572" s="22">
        <v>0</v>
      </c>
      <c r="BW572" s="22">
        <v>0</v>
      </c>
    </row>
    <row r="573" spans="1:75" s="2" customFormat="1" ht="18.2" customHeight="1" x14ac:dyDescent="0.15">
      <c r="A573" s="6">
        <v>571</v>
      </c>
      <c r="B573" s="7" t="s">
        <v>639</v>
      </c>
      <c r="C573" s="7" t="s">
        <v>35</v>
      </c>
      <c r="D573" s="8">
        <v>45170</v>
      </c>
      <c r="E573" s="9" t="s">
        <v>282</v>
      </c>
      <c r="F573" s="10">
        <v>127</v>
      </c>
      <c r="G573" s="10">
        <v>126</v>
      </c>
      <c r="H573" s="11">
        <v>28783.96</v>
      </c>
      <c r="I573" s="11">
        <v>17577.05</v>
      </c>
      <c r="J573" s="11">
        <v>0</v>
      </c>
      <c r="K573" s="11">
        <v>46361.01</v>
      </c>
      <c r="L573" s="11">
        <v>227.72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46361.01</v>
      </c>
      <c r="S573" s="11">
        <v>42689.5</v>
      </c>
      <c r="T573" s="11">
        <v>246.82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42936.32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17804.77</v>
      </c>
      <c r="AV573" s="11">
        <v>42936.32</v>
      </c>
      <c r="AW573" s="12">
        <v>85</v>
      </c>
      <c r="AX573" s="12">
        <v>300</v>
      </c>
      <c r="AY573" s="11">
        <v>204000</v>
      </c>
      <c r="AZ573" s="11">
        <v>51068.160000000003</v>
      </c>
      <c r="BA573" s="13">
        <v>90</v>
      </c>
      <c r="BB573" s="13">
        <v>81.704351595984605</v>
      </c>
      <c r="BC573" s="13">
        <v>10.29</v>
      </c>
      <c r="BD573" s="13"/>
      <c r="BE573" s="9" t="s">
        <v>1580</v>
      </c>
      <c r="BF573" s="6"/>
      <c r="BG573" s="9" t="s">
        <v>585</v>
      </c>
      <c r="BH573" s="9" t="s">
        <v>905</v>
      </c>
      <c r="BI573" s="9" t="s">
        <v>906</v>
      </c>
      <c r="BJ573" s="9" t="s">
        <v>1579</v>
      </c>
      <c r="BK573" s="7" t="s">
        <v>1</v>
      </c>
      <c r="BL573" s="13">
        <v>363057.51996696001</v>
      </c>
      <c r="BM573" s="7" t="s">
        <v>36</v>
      </c>
      <c r="BN573" s="13"/>
      <c r="BO573" s="14">
        <v>38635</v>
      </c>
      <c r="BP573" s="14">
        <v>47788</v>
      </c>
      <c r="BQ573" s="14" t="s">
        <v>1457</v>
      </c>
      <c r="BR573" s="14" t="s">
        <v>1746</v>
      </c>
      <c r="BS573" s="14">
        <v>44232</v>
      </c>
      <c r="BT573" s="14">
        <v>44862</v>
      </c>
      <c r="BU573" s="13">
        <v>7334.4</v>
      </c>
      <c r="BV573" s="13">
        <v>0</v>
      </c>
      <c r="BW573" s="13">
        <v>0</v>
      </c>
    </row>
    <row r="574" spans="1:75" s="2" customFormat="1" ht="18.2" customHeight="1" x14ac:dyDescent="0.15">
      <c r="A574" s="15">
        <v>572</v>
      </c>
      <c r="B574" s="16" t="s">
        <v>639</v>
      </c>
      <c r="C574" s="16" t="s">
        <v>35</v>
      </c>
      <c r="D574" s="17">
        <v>45170</v>
      </c>
      <c r="E574" s="18" t="s">
        <v>27</v>
      </c>
      <c r="F574" s="19">
        <v>172</v>
      </c>
      <c r="G574" s="19">
        <v>171</v>
      </c>
      <c r="H574" s="20">
        <v>28897.51</v>
      </c>
      <c r="I574" s="20">
        <v>20225.66</v>
      </c>
      <c r="J574" s="20">
        <v>0</v>
      </c>
      <c r="K574" s="20">
        <v>49123.17</v>
      </c>
      <c r="L574" s="20">
        <v>225.07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49123.17</v>
      </c>
      <c r="S574" s="20">
        <v>61023.7</v>
      </c>
      <c r="T574" s="20">
        <v>247.31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61271.01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20450.73</v>
      </c>
      <c r="AV574" s="20">
        <v>61271.01</v>
      </c>
      <c r="AW574" s="21">
        <v>86</v>
      </c>
      <c r="AX574" s="21">
        <v>300</v>
      </c>
      <c r="AY574" s="20">
        <v>204000</v>
      </c>
      <c r="AZ574" s="20">
        <v>50913.8</v>
      </c>
      <c r="BA574" s="22">
        <v>90</v>
      </c>
      <c r="BB574" s="22">
        <v>86.834714753170999</v>
      </c>
      <c r="BC574" s="22">
        <v>10.27</v>
      </c>
      <c r="BD574" s="22"/>
      <c r="BE574" s="18" t="s">
        <v>1580</v>
      </c>
      <c r="BF574" s="15"/>
      <c r="BG574" s="18" t="s">
        <v>585</v>
      </c>
      <c r="BH574" s="18" t="s">
        <v>905</v>
      </c>
      <c r="BI574" s="18" t="s">
        <v>906</v>
      </c>
      <c r="BJ574" s="18" t="s">
        <v>1579</v>
      </c>
      <c r="BK574" s="16" t="s">
        <v>1</v>
      </c>
      <c r="BL574" s="22">
        <v>384688.26009431999</v>
      </c>
      <c r="BM574" s="16" t="s">
        <v>36</v>
      </c>
      <c r="BN574" s="22"/>
      <c r="BO574" s="1">
        <v>38681</v>
      </c>
      <c r="BP574" s="1">
        <v>47818</v>
      </c>
      <c r="BQ574" s="14" t="s">
        <v>1460</v>
      </c>
      <c r="BR574" s="14" t="s">
        <v>1755</v>
      </c>
      <c r="BS574" s="14">
        <v>43262</v>
      </c>
      <c r="BT574" s="14">
        <v>43892</v>
      </c>
      <c r="BU574" s="22">
        <v>9876.57</v>
      </c>
      <c r="BV574" s="22">
        <v>0</v>
      </c>
      <c r="BW574" s="22">
        <v>0</v>
      </c>
    </row>
    <row r="575" spans="1:75" s="2" customFormat="1" ht="18.2" customHeight="1" x14ac:dyDescent="0.15">
      <c r="A575" s="6">
        <v>573</v>
      </c>
      <c r="B575" s="7" t="s">
        <v>639</v>
      </c>
      <c r="C575" s="7" t="s">
        <v>35</v>
      </c>
      <c r="D575" s="8">
        <v>45170</v>
      </c>
      <c r="E575" s="9" t="s">
        <v>95</v>
      </c>
      <c r="F575" s="10">
        <v>91</v>
      </c>
      <c r="G575" s="10">
        <v>90</v>
      </c>
      <c r="H575" s="11">
        <v>28783.96</v>
      </c>
      <c r="I575" s="11">
        <v>14305.27</v>
      </c>
      <c r="J575" s="11">
        <v>0</v>
      </c>
      <c r="K575" s="11">
        <v>43089.23</v>
      </c>
      <c r="L575" s="11">
        <v>227.72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43089.23</v>
      </c>
      <c r="S575" s="11">
        <v>28467.34</v>
      </c>
      <c r="T575" s="11">
        <v>246.82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28714.16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0</v>
      </c>
      <c r="AU575" s="11">
        <v>14532.99</v>
      </c>
      <c r="AV575" s="11">
        <v>28714.16</v>
      </c>
      <c r="AW575" s="12">
        <v>85</v>
      </c>
      <c r="AX575" s="12">
        <v>300</v>
      </c>
      <c r="AY575" s="11">
        <v>204000</v>
      </c>
      <c r="AZ575" s="11">
        <v>51068.160000000003</v>
      </c>
      <c r="BA575" s="13">
        <v>90</v>
      </c>
      <c r="BB575" s="13">
        <v>75.938328304759807</v>
      </c>
      <c r="BC575" s="13">
        <v>10.29</v>
      </c>
      <c r="BD575" s="13"/>
      <c r="BE575" s="9" t="s">
        <v>1580</v>
      </c>
      <c r="BF575" s="6"/>
      <c r="BG575" s="9" t="s">
        <v>585</v>
      </c>
      <c r="BH575" s="9" t="s">
        <v>905</v>
      </c>
      <c r="BI575" s="9" t="s">
        <v>906</v>
      </c>
      <c r="BJ575" s="9" t="s">
        <v>1579</v>
      </c>
      <c r="BK575" s="7" t="s">
        <v>1</v>
      </c>
      <c r="BL575" s="13">
        <v>337435.89669607999</v>
      </c>
      <c r="BM575" s="7" t="s">
        <v>36</v>
      </c>
      <c r="BN575" s="13"/>
      <c r="BO575" s="14">
        <v>38644</v>
      </c>
      <c r="BP575" s="14">
        <v>47788</v>
      </c>
      <c r="BQ575" s="14" t="s">
        <v>1456</v>
      </c>
      <c r="BR575" s="14" t="s">
        <v>1760</v>
      </c>
      <c r="BS575" s="14">
        <v>44232</v>
      </c>
      <c r="BT575" s="14">
        <v>44862</v>
      </c>
      <c r="BU575" s="13">
        <v>5214.3</v>
      </c>
      <c r="BV575" s="13">
        <v>0</v>
      </c>
      <c r="BW575" s="13">
        <v>0</v>
      </c>
    </row>
    <row r="576" spans="1:75" s="2" customFormat="1" ht="18.2" customHeight="1" x14ac:dyDescent="0.15">
      <c r="A576" s="15">
        <v>574</v>
      </c>
      <c r="B576" s="16" t="s">
        <v>639</v>
      </c>
      <c r="C576" s="16" t="s">
        <v>35</v>
      </c>
      <c r="D576" s="17">
        <v>45170</v>
      </c>
      <c r="E576" s="18" t="s">
        <v>19</v>
      </c>
      <c r="F576" s="19">
        <v>146</v>
      </c>
      <c r="G576" s="19">
        <v>145</v>
      </c>
      <c r="H576" s="20">
        <v>28783.96</v>
      </c>
      <c r="I576" s="20">
        <v>18921.560000000001</v>
      </c>
      <c r="J576" s="20">
        <v>0</v>
      </c>
      <c r="K576" s="20">
        <v>47705.52</v>
      </c>
      <c r="L576" s="20">
        <v>227.72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47705.52</v>
      </c>
      <c r="S576" s="20">
        <v>50361.17</v>
      </c>
      <c r="T576" s="20">
        <v>246.82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50607.99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11">
        <f t="shared" si="8"/>
        <v>0</v>
      </c>
      <c r="AU576" s="20">
        <v>19149.28</v>
      </c>
      <c r="AV576" s="20">
        <v>50607.99</v>
      </c>
      <c r="AW576" s="21">
        <v>85</v>
      </c>
      <c r="AX576" s="21">
        <v>300</v>
      </c>
      <c r="AY576" s="20">
        <v>204000</v>
      </c>
      <c r="AZ576" s="20">
        <v>51068.160000000003</v>
      </c>
      <c r="BA576" s="22">
        <v>90</v>
      </c>
      <c r="BB576" s="22">
        <v>84.073849537559198</v>
      </c>
      <c r="BC576" s="22">
        <v>10.29</v>
      </c>
      <c r="BD576" s="22"/>
      <c r="BE576" s="18" t="s">
        <v>1580</v>
      </c>
      <c r="BF576" s="15"/>
      <c r="BG576" s="18" t="s">
        <v>585</v>
      </c>
      <c r="BH576" s="18" t="s">
        <v>905</v>
      </c>
      <c r="BI576" s="18" t="s">
        <v>906</v>
      </c>
      <c r="BJ576" s="18" t="s">
        <v>1579</v>
      </c>
      <c r="BK576" s="16" t="s">
        <v>1</v>
      </c>
      <c r="BL576" s="22">
        <v>373586.50684992003</v>
      </c>
      <c r="BM576" s="16" t="s">
        <v>36</v>
      </c>
      <c r="BN576" s="22"/>
      <c r="BO576" s="1">
        <v>38644</v>
      </c>
      <c r="BP576" s="1">
        <v>47788</v>
      </c>
      <c r="BQ576" s="14" t="s">
        <v>1461</v>
      </c>
      <c r="BR576" s="14" t="s">
        <v>1767</v>
      </c>
      <c r="BS576" s="14">
        <v>43867</v>
      </c>
      <c r="BT576" s="14">
        <v>44497</v>
      </c>
      <c r="BU576" s="22">
        <v>8423.1</v>
      </c>
      <c r="BV576" s="22">
        <v>0</v>
      </c>
      <c r="BW576" s="22">
        <v>0</v>
      </c>
    </row>
    <row r="577" spans="1:75" s="2" customFormat="1" ht="18.2" customHeight="1" x14ac:dyDescent="0.15">
      <c r="A577" s="6">
        <v>575</v>
      </c>
      <c r="B577" s="7" t="s">
        <v>639</v>
      </c>
      <c r="C577" s="7" t="s">
        <v>35</v>
      </c>
      <c r="D577" s="8">
        <v>45170</v>
      </c>
      <c r="E577" s="9" t="s">
        <v>10</v>
      </c>
      <c r="F577" s="10">
        <v>122</v>
      </c>
      <c r="G577" s="10">
        <v>121</v>
      </c>
      <c r="H577" s="11">
        <v>28783.96</v>
      </c>
      <c r="I577" s="11">
        <v>17149.62</v>
      </c>
      <c r="J577" s="11">
        <v>0</v>
      </c>
      <c r="K577" s="11">
        <v>45933.58</v>
      </c>
      <c r="L577" s="11">
        <v>227.72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45933.58</v>
      </c>
      <c r="S577" s="11">
        <v>40314.230000000003</v>
      </c>
      <c r="T577" s="11">
        <v>246.82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40561.050000000003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17377.34</v>
      </c>
      <c r="AV577" s="11">
        <v>40561.050000000003</v>
      </c>
      <c r="AW577" s="12">
        <v>85</v>
      </c>
      <c r="AX577" s="12">
        <v>300</v>
      </c>
      <c r="AY577" s="11">
        <v>204000</v>
      </c>
      <c r="AZ577" s="11">
        <v>51068.160000000003</v>
      </c>
      <c r="BA577" s="13">
        <v>90</v>
      </c>
      <c r="BB577" s="13">
        <v>80.951070099255602</v>
      </c>
      <c r="BC577" s="13">
        <v>10.29</v>
      </c>
      <c r="BD577" s="13"/>
      <c r="BE577" s="9" t="s">
        <v>1580</v>
      </c>
      <c r="BF577" s="6"/>
      <c r="BG577" s="9" t="s">
        <v>585</v>
      </c>
      <c r="BH577" s="9" t="s">
        <v>905</v>
      </c>
      <c r="BI577" s="9" t="s">
        <v>906</v>
      </c>
      <c r="BJ577" s="9" t="s">
        <v>1579</v>
      </c>
      <c r="BK577" s="7" t="s">
        <v>1</v>
      </c>
      <c r="BL577" s="13">
        <v>359710.27460368001</v>
      </c>
      <c r="BM577" s="7" t="s">
        <v>36</v>
      </c>
      <c r="BN577" s="13"/>
      <c r="BO577" s="14">
        <v>38635</v>
      </c>
      <c r="BP577" s="14">
        <v>47788</v>
      </c>
      <c r="BQ577" s="14" t="s">
        <v>1460</v>
      </c>
      <c r="BR577" s="14" t="s">
        <v>1755</v>
      </c>
      <c r="BS577" s="14">
        <v>43262</v>
      </c>
      <c r="BT577" s="14">
        <v>43892</v>
      </c>
      <c r="BU577" s="13">
        <v>6990.6</v>
      </c>
      <c r="BV577" s="13">
        <v>0</v>
      </c>
      <c r="BW577" s="13">
        <v>0</v>
      </c>
    </row>
    <row r="578" spans="1:75" s="2" customFormat="1" ht="18.2" customHeight="1" x14ac:dyDescent="0.15">
      <c r="A578" s="15">
        <v>576</v>
      </c>
      <c r="B578" s="16" t="s">
        <v>639</v>
      </c>
      <c r="C578" s="16" t="s">
        <v>35</v>
      </c>
      <c r="D578" s="17">
        <v>45170</v>
      </c>
      <c r="E578" s="18" t="s">
        <v>67</v>
      </c>
      <c r="F578" s="19">
        <v>103</v>
      </c>
      <c r="G578" s="19">
        <v>102</v>
      </c>
      <c r="H578" s="20">
        <v>28911.439999999999</v>
      </c>
      <c r="I578" s="20">
        <v>15370.27</v>
      </c>
      <c r="J578" s="20">
        <v>0</v>
      </c>
      <c r="K578" s="20">
        <v>44281.71</v>
      </c>
      <c r="L578" s="20">
        <v>225.14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44281.71</v>
      </c>
      <c r="S578" s="20">
        <v>33304.44</v>
      </c>
      <c r="T578" s="20">
        <v>247.43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33551.870000000003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15595.41</v>
      </c>
      <c r="AV578" s="20">
        <v>33551.870000000003</v>
      </c>
      <c r="AW578" s="21">
        <v>86</v>
      </c>
      <c r="AX578" s="21">
        <v>300</v>
      </c>
      <c r="AY578" s="20">
        <v>204000</v>
      </c>
      <c r="AZ578" s="20">
        <v>50934.62</v>
      </c>
      <c r="BA578" s="22">
        <v>90</v>
      </c>
      <c r="BB578" s="22">
        <v>78.2445004988748</v>
      </c>
      <c r="BC578" s="22">
        <v>10.27</v>
      </c>
      <c r="BD578" s="22"/>
      <c r="BE578" s="18" t="s">
        <v>1580</v>
      </c>
      <c r="BF578" s="15"/>
      <c r="BG578" s="18" t="s">
        <v>585</v>
      </c>
      <c r="BH578" s="18" t="s">
        <v>905</v>
      </c>
      <c r="BI578" s="18" t="s">
        <v>906</v>
      </c>
      <c r="BJ578" s="18" t="s">
        <v>1579</v>
      </c>
      <c r="BK578" s="16" t="s">
        <v>1</v>
      </c>
      <c r="BL578" s="22">
        <v>346774.32205416</v>
      </c>
      <c r="BM578" s="16" t="s">
        <v>36</v>
      </c>
      <c r="BN578" s="22"/>
      <c r="BO578" s="1">
        <v>38667</v>
      </c>
      <c r="BP578" s="1">
        <v>47818</v>
      </c>
      <c r="BQ578" s="14" t="s">
        <v>1454</v>
      </c>
      <c r="BR578" s="14" t="s">
        <v>1763</v>
      </c>
      <c r="BS578" s="14">
        <v>44232</v>
      </c>
      <c r="BT578" s="14">
        <v>44862</v>
      </c>
      <c r="BU578" s="22">
        <v>5939.44</v>
      </c>
      <c r="BV578" s="22">
        <v>0</v>
      </c>
      <c r="BW578" s="22">
        <v>0</v>
      </c>
    </row>
    <row r="579" spans="1:75" s="2" customFormat="1" ht="18.2" customHeight="1" x14ac:dyDescent="0.15">
      <c r="A579" s="6">
        <v>577</v>
      </c>
      <c r="B579" s="7" t="s">
        <v>639</v>
      </c>
      <c r="C579" s="7" t="s">
        <v>35</v>
      </c>
      <c r="D579" s="8">
        <v>45170</v>
      </c>
      <c r="E579" s="9" t="s">
        <v>400</v>
      </c>
      <c r="F579" s="10">
        <v>118</v>
      </c>
      <c r="G579" s="10">
        <v>117</v>
      </c>
      <c r="H579" s="11">
        <v>28783.96</v>
      </c>
      <c r="I579" s="11">
        <v>16859.900000000001</v>
      </c>
      <c r="J579" s="11">
        <v>0</v>
      </c>
      <c r="K579" s="11">
        <v>45643.86</v>
      </c>
      <c r="L579" s="11">
        <v>227.72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45643.86</v>
      </c>
      <c r="S579" s="11">
        <v>39135.82</v>
      </c>
      <c r="T579" s="11">
        <v>246.82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39382.639999999999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17087.62</v>
      </c>
      <c r="AV579" s="11">
        <v>39382.639999999999</v>
      </c>
      <c r="AW579" s="12">
        <v>85</v>
      </c>
      <c r="AX579" s="12">
        <v>300</v>
      </c>
      <c r="AY579" s="11">
        <v>204000</v>
      </c>
      <c r="AZ579" s="11">
        <v>51068.160000000003</v>
      </c>
      <c r="BA579" s="13">
        <v>90</v>
      </c>
      <c r="BB579" s="13">
        <v>80.440481897135101</v>
      </c>
      <c r="BC579" s="13">
        <v>10.29</v>
      </c>
      <c r="BD579" s="13"/>
      <c r="BE579" s="9" t="s">
        <v>1580</v>
      </c>
      <c r="BF579" s="6"/>
      <c r="BG579" s="9" t="s">
        <v>585</v>
      </c>
      <c r="BH579" s="9" t="s">
        <v>905</v>
      </c>
      <c r="BI579" s="9" t="s">
        <v>906</v>
      </c>
      <c r="BJ579" s="9" t="s">
        <v>1579</v>
      </c>
      <c r="BK579" s="7" t="s">
        <v>1</v>
      </c>
      <c r="BL579" s="13">
        <v>357441.44947056001</v>
      </c>
      <c r="BM579" s="7" t="s">
        <v>36</v>
      </c>
      <c r="BN579" s="13"/>
      <c r="BO579" s="14">
        <v>38644</v>
      </c>
      <c r="BP579" s="14">
        <v>47788</v>
      </c>
      <c r="BQ579" s="14" t="s">
        <v>1484</v>
      </c>
      <c r="BR579" s="14" t="s">
        <v>1742</v>
      </c>
      <c r="BS579" s="14">
        <v>44232</v>
      </c>
      <c r="BT579" s="14">
        <v>44862</v>
      </c>
      <c r="BU579" s="13">
        <v>6778.33</v>
      </c>
      <c r="BV579" s="13">
        <v>0</v>
      </c>
      <c r="BW579" s="13">
        <v>0</v>
      </c>
    </row>
    <row r="580" spans="1:75" s="2" customFormat="1" ht="18.2" customHeight="1" x14ac:dyDescent="0.15">
      <c r="A580" s="15">
        <v>578</v>
      </c>
      <c r="B580" s="16" t="s">
        <v>639</v>
      </c>
      <c r="C580" s="16" t="s">
        <v>35</v>
      </c>
      <c r="D580" s="17">
        <v>45170</v>
      </c>
      <c r="E580" s="18" t="s">
        <v>68</v>
      </c>
      <c r="F580" s="19">
        <v>118</v>
      </c>
      <c r="G580" s="19">
        <v>117</v>
      </c>
      <c r="H580" s="20">
        <v>28783.96</v>
      </c>
      <c r="I580" s="20">
        <v>16859.900000000001</v>
      </c>
      <c r="J580" s="20">
        <v>0</v>
      </c>
      <c r="K580" s="20">
        <v>45643.86</v>
      </c>
      <c r="L580" s="20">
        <v>227.72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45643.86</v>
      </c>
      <c r="S580" s="20">
        <v>39135.82</v>
      </c>
      <c r="T580" s="20">
        <v>246.82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39382.639999999999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17087.62</v>
      </c>
      <c r="AV580" s="20">
        <v>39382.639999999999</v>
      </c>
      <c r="AW580" s="21">
        <v>85</v>
      </c>
      <c r="AX580" s="21">
        <v>300</v>
      </c>
      <c r="AY580" s="20">
        <v>204000</v>
      </c>
      <c r="AZ580" s="20">
        <v>51068.160000000003</v>
      </c>
      <c r="BA580" s="22">
        <v>90</v>
      </c>
      <c r="BB580" s="22">
        <v>80.440481897135101</v>
      </c>
      <c r="BC580" s="22">
        <v>10.29</v>
      </c>
      <c r="BD580" s="22"/>
      <c r="BE580" s="18" t="s">
        <v>1580</v>
      </c>
      <c r="BF580" s="15"/>
      <c r="BG580" s="18" t="s">
        <v>585</v>
      </c>
      <c r="BH580" s="18" t="s">
        <v>905</v>
      </c>
      <c r="BI580" s="18" t="s">
        <v>906</v>
      </c>
      <c r="BJ580" s="18" t="s">
        <v>1579</v>
      </c>
      <c r="BK580" s="16" t="s">
        <v>1</v>
      </c>
      <c r="BL580" s="22">
        <v>357441.44947056001</v>
      </c>
      <c r="BM580" s="16" t="s">
        <v>36</v>
      </c>
      <c r="BN580" s="22"/>
      <c r="BO580" s="1">
        <v>38643</v>
      </c>
      <c r="BP580" s="1">
        <v>47788</v>
      </c>
      <c r="BQ580" s="14" t="s">
        <v>1484</v>
      </c>
      <c r="BR580" s="14" t="s">
        <v>1742</v>
      </c>
      <c r="BS580" s="14">
        <v>44232</v>
      </c>
      <c r="BT580" s="14">
        <v>44862</v>
      </c>
      <c r="BU580" s="22">
        <v>6818.7</v>
      </c>
      <c r="BV580" s="22">
        <v>0</v>
      </c>
      <c r="BW580" s="22">
        <v>0</v>
      </c>
    </row>
    <row r="581" spans="1:75" s="2" customFormat="1" ht="18.2" customHeight="1" x14ac:dyDescent="0.15">
      <c r="A581" s="6">
        <v>579</v>
      </c>
      <c r="B581" s="7" t="s">
        <v>639</v>
      </c>
      <c r="C581" s="7" t="s">
        <v>35</v>
      </c>
      <c r="D581" s="8">
        <v>45170</v>
      </c>
      <c r="E581" s="9" t="s">
        <v>1189</v>
      </c>
      <c r="F581" s="10">
        <v>13</v>
      </c>
      <c r="G581" s="10">
        <v>12</v>
      </c>
      <c r="H581" s="11">
        <v>28136.95</v>
      </c>
      <c r="I581" s="11">
        <v>2662.54</v>
      </c>
      <c r="J581" s="11">
        <v>0</v>
      </c>
      <c r="K581" s="11">
        <v>30799.49</v>
      </c>
      <c r="L581" s="11">
        <v>217.08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30799.49</v>
      </c>
      <c r="S581" s="11">
        <v>3238.16</v>
      </c>
      <c r="T581" s="11">
        <v>236.82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3474.98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2879.62</v>
      </c>
      <c r="AV581" s="11">
        <v>3474.98</v>
      </c>
      <c r="AW581" s="12">
        <v>87</v>
      </c>
      <c r="AX581" s="12">
        <v>300</v>
      </c>
      <c r="AY581" s="11">
        <v>200000</v>
      </c>
      <c r="AZ581" s="11">
        <v>49565.58</v>
      </c>
      <c r="BA581" s="13">
        <v>90</v>
      </c>
      <c r="BB581" s="13">
        <v>55.924980601457698</v>
      </c>
      <c r="BC581" s="13">
        <v>10.1</v>
      </c>
      <c r="BD581" s="13"/>
      <c r="BE581" s="9" t="s">
        <v>1580</v>
      </c>
      <c r="BF581" s="6"/>
      <c r="BG581" s="9" t="s">
        <v>585</v>
      </c>
      <c r="BH581" s="9" t="s">
        <v>905</v>
      </c>
      <c r="BI581" s="9" t="s">
        <v>906</v>
      </c>
      <c r="BJ581" s="9" t="s">
        <v>1579</v>
      </c>
      <c r="BK581" s="7" t="s">
        <v>1</v>
      </c>
      <c r="BL581" s="13">
        <v>241193.76294104001</v>
      </c>
      <c r="BM581" s="7" t="s">
        <v>36</v>
      </c>
      <c r="BN581" s="13"/>
      <c r="BO581" s="14">
        <v>38708</v>
      </c>
      <c r="BP581" s="14">
        <v>47849</v>
      </c>
      <c r="BQ581" s="14" t="s">
        <v>1455</v>
      </c>
      <c r="BR581" s="14" t="s">
        <v>1758</v>
      </c>
      <c r="BS581" s="14" t="s">
        <v>1728</v>
      </c>
      <c r="BT581" s="14" t="s">
        <v>1728</v>
      </c>
      <c r="BU581" s="13">
        <v>772.09</v>
      </c>
      <c r="BV581" s="13">
        <v>0</v>
      </c>
      <c r="BW581" s="13">
        <v>0</v>
      </c>
    </row>
    <row r="582" spans="1:75" s="2" customFormat="1" ht="18.2" customHeight="1" x14ac:dyDescent="0.15">
      <c r="A582" s="15">
        <v>580</v>
      </c>
      <c r="B582" s="16" t="s">
        <v>639</v>
      </c>
      <c r="C582" s="16" t="s">
        <v>35</v>
      </c>
      <c r="D582" s="17">
        <v>45170</v>
      </c>
      <c r="E582" s="18" t="s">
        <v>255</v>
      </c>
      <c r="F582" s="19">
        <v>180</v>
      </c>
      <c r="G582" s="19">
        <v>179</v>
      </c>
      <c r="H582" s="20">
        <v>28811.43</v>
      </c>
      <c r="I582" s="20">
        <v>20570.2</v>
      </c>
      <c r="J582" s="20">
        <v>0</v>
      </c>
      <c r="K582" s="20">
        <v>49381.63</v>
      </c>
      <c r="L582" s="20">
        <v>222.3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49381.63</v>
      </c>
      <c r="S582" s="20">
        <v>63094.03</v>
      </c>
      <c r="T582" s="20">
        <v>242.5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63336.53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20792.5</v>
      </c>
      <c r="AV582" s="20">
        <v>63336.53</v>
      </c>
      <c r="AW582" s="21">
        <v>87</v>
      </c>
      <c r="AX582" s="21">
        <v>300</v>
      </c>
      <c r="AY582" s="20">
        <v>204000</v>
      </c>
      <c r="AZ582" s="20">
        <v>50755.63</v>
      </c>
      <c r="BA582" s="22">
        <v>90</v>
      </c>
      <c r="BB582" s="22">
        <v>87.563620035846299</v>
      </c>
      <c r="BC582" s="22">
        <v>10.1</v>
      </c>
      <c r="BD582" s="22"/>
      <c r="BE582" s="18" t="s">
        <v>1580</v>
      </c>
      <c r="BF582" s="15"/>
      <c r="BG582" s="18" t="s">
        <v>585</v>
      </c>
      <c r="BH582" s="18" t="s">
        <v>905</v>
      </c>
      <c r="BI582" s="18" t="s">
        <v>906</v>
      </c>
      <c r="BJ582" s="18" t="s">
        <v>1579</v>
      </c>
      <c r="BK582" s="16" t="s">
        <v>1</v>
      </c>
      <c r="BL582" s="22">
        <v>386712.28516648</v>
      </c>
      <c r="BM582" s="16" t="s">
        <v>36</v>
      </c>
      <c r="BN582" s="22"/>
      <c r="BO582" s="1">
        <v>38687</v>
      </c>
      <c r="BP582" s="1">
        <v>47849</v>
      </c>
      <c r="BQ582" s="14" t="s">
        <v>1460</v>
      </c>
      <c r="BR582" s="14" t="s">
        <v>1755</v>
      </c>
      <c r="BS582" s="14">
        <v>43867</v>
      </c>
      <c r="BT582" s="14">
        <v>44497</v>
      </c>
      <c r="BU582" s="22">
        <v>10246.41</v>
      </c>
      <c r="BV582" s="22">
        <v>0</v>
      </c>
      <c r="BW582" s="22">
        <v>0</v>
      </c>
    </row>
    <row r="583" spans="1:75" s="2" customFormat="1" ht="18.2" customHeight="1" x14ac:dyDescent="0.15">
      <c r="A583" s="6">
        <v>581</v>
      </c>
      <c r="B583" s="7" t="s">
        <v>639</v>
      </c>
      <c r="C583" s="7" t="s">
        <v>35</v>
      </c>
      <c r="D583" s="8">
        <v>45170</v>
      </c>
      <c r="E583" s="9" t="s">
        <v>283</v>
      </c>
      <c r="F583" s="10">
        <v>133</v>
      </c>
      <c r="G583" s="10">
        <v>132</v>
      </c>
      <c r="H583" s="11">
        <v>28897.51</v>
      </c>
      <c r="I583" s="11">
        <v>17831.759999999998</v>
      </c>
      <c r="J583" s="11">
        <v>0</v>
      </c>
      <c r="K583" s="11">
        <v>46729.27</v>
      </c>
      <c r="L583" s="11">
        <v>225.07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46729.27</v>
      </c>
      <c r="S583" s="11">
        <v>44994.78</v>
      </c>
      <c r="T583" s="11">
        <v>247.31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45242.09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18056.830000000002</v>
      </c>
      <c r="AV583" s="11">
        <v>45242.09</v>
      </c>
      <c r="AW583" s="12">
        <v>86</v>
      </c>
      <c r="AX583" s="12">
        <v>300</v>
      </c>
      <c r="AY583" s="11">
        <v>204000</v>
      </c>
      <c r="AZ583" s="11">
        <v>50913.8</v>
      </c>
      <c r="BA583" s="13">
        <v>90</v>
      </c>
      <c r="BB583" s="13">
        <v>82.603032969450297</v>
      </c>
      <c r="BC583" s="13">
        <v>10.27</v>
      </c>
      <c r="BD583" s="13"/>
      <c r="BE583" s="9" t="s">
        <v>1580</v>
      </c>
      <c r="BF583" s="6"/>
      <c r="BG583" s="9" t="s">
        <v>585</v>
      </c>
      <c r="BH583" s="9" t="s">
        <v>905</v>
      </c>
      <c r="BI583" s="9" t="s">
        <v>906</v>
      </c>
      <c r="BJ583" s="9" t="s">
        <v>1579</v>
      </c>
      <c r="BK583" s="7" t="s">
        <v>1</v>
      </c>
      <c r="BL583" s="13">
        <v>365941.39937991998</v>
      </c>
      <c r="BM583" s="7" t="s">
        <v>36</v>
      </c>
      <c r="BN583" s="13"/>
      <c r="BO583" s="14">
        <v>38681</v>
      </c>
      <c r="BP583" s="14">
        <v>47818</v>
      </c>
      <c r="BQ583" s="14" t="s">
        <v>1457</v>
      </c>
      <c r="BR583" s="14" t="s">
        <v>1746</v>
      </c>
      <c r="BS583" s="14">
        <v>44232</v>
      </c>
      <c r="BT583" s="14">
        <v>44862</v>
      </c>
      <c r="BU583" s="13">
        <v>7650.06</v>
      </c>
      <c r="BV583" s="13">
        <v>0</v>
      </c>
      <c r="BW583" s="13">
        <v>0</v>
      </c>
    </row>
    <row r="584" spans="1:75" s="2" customFormat="1" ht="18.2" customHeight="1" x14ac:dyDescent="0.15">
      <c r="A584" s="15">
        <v>582</v>
      </c>
      <c r="B584" s="16" t="s">
        <v>639</v>
      </c>
      <c r="C584" s="16" t="s">
        <v>35</v>
      </c>
      <c r="D584" s="17">
        <v>45170</v>
      </c>
      <c r="E584" s="18" t="s">
        <v>9</v>
      </c>
      <c r="F584" s="19">
        <v>125</v>
      </c>
      <c r="G584" s="19">
        <v>124</v>
      </c>
      <c r="H584" s="20">
        <v>28897.51</v>
      </c>
      <c r="I584" s="20">
        <v>17212.04</v>
      </c>
      <c r="J584" s="20">
        <v>0</v>
      </c>
      <c r="K584" s="20">
        <v>46109.55</v>
      </c>
      <c r="L584" s="20">
        <v>225.07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46109.55</v>
      </c>
      <c r="S584" s="20">
        <v>41418.25</v>
      </c>
      <c r="T584" s="20">
        <v>247.31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41665.56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17437.11</v>
      </c>
      <c r="AV584" s="20">
        <v>41665.56</v>
      </c>
      <c r="AW584" s="21">
        <v>86</v>
      </c>
      <c r="AX584" s="21">
        <v>300</v>
      </c>
      <c r="AY584" s="20">
        <v>204000</v>
      </c>
      <c r="AZ584" s="20">
        <v>50913.8</v>
      </c>
      <c r="BA584" s="22">
        <v>90</v>
      </c>
      <c r="BB584" s="22">
        <v>81.507557872325407</v>
      </c>
      <c r="BC584" s="22">
        <v>10.27</v>
      </c>
      <c r="BD584" s="22"/>
      <c r="BE584" s="18" t="s">
        <v>1580</v>
      </c>
      <c r="BF584" s="15"/>
      <c r="BG584" s="18" t="s">
        <v>585</v>
      </c>
      <c r="BH584" s="18" t="s">
        <v>905</v>
      </c>
      <c r="BI584" s="18" t="s">
        <v>906</v>
      </c>
      <c r="BJ584" s="18" t="s">
        <v>1579</v>
      </c>
      <c r="BK584" s="16" t="s">
        <v>1</v>
      </c>
      <c r="BL584" s="22">
        <v>361088.31256679998</v>
      </c>
      <c r="BM584" s="16" t="s">
        <v>36</v>
      </c>
      <c r="BN584" s="22"/>
      <c r="BO584" s="1">
        <v>38681</v>
      </c>
      <c r="BP584" s="1">
        <v>47818</v>
      </c>
      <c r="BQ584" s="14" t="s">
        <v>1461</v>
      </c>
      <c r="BR584" s="14" t="s">
        <v>1767</v>
      </c>
      <c r="BS584" s="14">
        <v>43867</v>
      </c>
      <c r="BT584" s="14">
        <v>44497</v>
      </c>
      <c r="BU584" s="22">
        <v>7136.25</v>
      </c>
      <c r="BV584" s="22">
        <v>0</v>
      </c>
      <c r="BW584" s="22">
        <v>0</v>
      </c>
    </row>
    <row r="585" spans="1:75" s="2" customFormat="1" ht="18.2" customHeight="1" x14ac:dyDescent="0.15">
      <c r="A585" s="6">
        <v>583</v>
      </c>
      <c r="B585" s="7" t="s">
        <v>639</v>
      </c>
      <c r="C585" s="7" t="s">
        <v>35</v>
      </c>
      <c r="D585" s="8">
        <v>45170</v>
      </c>
      <c r="E585" s="9" t="s">
        <v>284</v>
      </c>
      <c r="F585" s="10">
        <v>183</v>
      </c>
      <c r="G585" s="10">
        <v>182</v>
      </c>
      <c r="H585" s="11">
        <v>28657.5</v>
      </c>
      <c r="I585" s="11">
        <v>20171.740000000002</v>
      </c>
      <c r="J585" s="11">
        <v>0</v>
      </c>
      <c r="K585" s="11">
        <v>48829.24</v>
      </c>
      <c r="L585" s="11">
        <v>215.11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48829.24</v>
      </c>
      <c r="S585" s="11">
        <v>62851.92</v>
      </c>
      <c r="T585" s="11">
        <v>238.57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63090.49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20386.849999999999</v>
      </c>
      <c r="AV585" s="11">
        <v>63090.49</v>
      </c>
      <c r="AW585" s="12">
        <v>89</v>
      </c>
      <c r="AX585" s="12">
        <v>300</v>
      </c>
      <c r="AY585" s="11">
        <v>204000</v>
      </c>
      <c r="AZ585" s="11">
        <v>49965.49</v>
      </c>
      <c r="BA585" s="13">
        <v>90</v>
      </c>
      <c r="BB585" s="13">
        <v>87.953337393468999</v>
      </c>
      <c r="BC585" s="13">
        <v>9.99</v>
      </c>
      <c r="BD585" s="13"/>
      <c r="BE585" s="9" t="s">
        <v>1580</v>
      </c>
      <c r="BF585" s="6"/>
      <c r="BG585" s="9" t="s">
        <v>585</v>
      </c>
      <c r="BH585" s="9" t="s">
        <v>905</v>
      </c>
      <c r="BI585" s="9" t="s">
        <v>906</v>
      </c>
      <c r="BJ585" s="9" t="s">
        <v>1579</v>
      </c>
      <c r="BK585" s="7" t="s">
        <v>1</v>
      </c>
      <c r="BL585" s="13">
        <v>382386.46604704001</v>
      </c>
      <c r="BM585" s="7" t="s">
        <v>36</v>
      </c>
      <c r="BN585" s="13"/>
      <c r="BO585" s="14">
        <v>38765</v>
      </c>
      <c r="BP585" s="14">
        <v>47908</v>
      </c>
      <c r="BQ585" s="14" t="s">
        <v>1460</v>
      </c>
      <c r="BR585" s="14" t="s">
        <v>1755</v>
      </c>
      <c r="BS585" s="14">
        <v>44232</v>
      </c>
      <c r="BT585" s="14">
        <v>44862</v>
      </c>
      <c r="BU585" s="13">
        <v>12230.48</v>
      </c>
      <c r="BV585" s="13">
        <v>0</v>
      </c>
      <c r="BW585" s="13">
        <v>0</v>
      </c>
    </row>
    <row r="586" spans="1:75" s="2" customFormat="1" ht="18.2" customHeight="1" x14ac:dyDescent="0.15">
      <c r="A586" s="15">
        <v>584</v>
      </c>
      <c r="B586" s="16" t="s">
        <v>639</v>
      </c>
      <c r="C586" s="16" t="s">
        <v>35</v>
      </c>
      <c r="D586" s="17">
        <v>45170</v>
      </c>
      <c r="E586" s="18" t="s">
        <v>65</v>
      </c>
      <c r="F586" s="19">
        <v>120</v>
      </c>
      <c r="G586" s="19">
        <v>119</v>
      </c>
      <c r="H586" s="20">
        <v>28657.5</v>
      </c>
      <c r="I586" s="20">
        <v>16284.17</v>
      </c>
      <c r="J586" s="20">
        <v>0</v>
      </c>
      <c r="K586" s="20">
        <v>44941.67</v>
      </c>
      <c r="L586" s="20">
        <v>215.11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44941.67</v>
      </c>
      <c r="S586" s="20">
        <v>37840.15</v>
      </c>
      <c r="T586" s="20">
        <v>238.57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38078.720000000001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16499.28</v>
      </c>
      <c r="AV586" s="20">
        <v>38078.720000000001</v>
      </c>
      <c r="AW586" s="21">
        <v>89</v>
      </c>
      <c r="AX586" s="21">
        <v>300</v>
      </c>
      <c r="AY586" s="20">
        <v>204000</v>
      </c>
      <c r="AZ586" s="20">
        <v>49965.49</v>
      </c>
      <c r="BA586" s="22">
        <v>90</v>
      </c>
      <c r="BB586" s="22">
        <v>80.950878296200003</v>
      </c>
      <c r="BC586" s="22">
        <v>9.99</v>
      </c>
      <c r="BD586" s="22"/>
      <c r="BE586" s="18" t="s">
        <v>1578</v>
      </c>
      <c r="BF586" s="15"/>
      <c r="BG586" s="18" t="s">
        <v>585</v>
      </c>
      <c r="BH586" s="18" t="s">
        <v>905</v>
      </c>
      <c r="BI586" s="18" t="s">
        <v>906</v>
      </c>
      <c r="BJ586" s="18" t="s">
        <v>1579</v>
      </c>
      <c r="BK586" s="16" t="s">
        <v>1</v>
      </c>
      <c r="BL586" s="22">
        <v>351942.53217031999</v>
      </c>
      <c r="BM586" s="16" t="s">
        <v>36</v>
      </c>
      <c r="BN586" s="22"/>
      <c r="BO586" s="1">
        <v>38765</v>
      </c>
      <c r="BP586" s="1">
        <v>47908</v>
      </c>
      <c r="BQ586" s="14" t="s">
        <v>1461</v>
      </c>
      <c r="BR586" s="14" t="s">
        <v>1767</v>
      </c>
      <c r="BS586" s="14">
        <v>44232</v>
      </c>
      <c r="BT586" s="14">
        <v>44862</v>
      </c>
      <c r="BU586" s="22">
        <v>7976.4</v>
      </c>
      <c r="BV586" s="22">
        <v>0</v>
      </c>
      <c r="BW586" s="22">
        <v>0</v>
      </c>
    </row>
    <row r="587" spans="1:75" s="2" customFormat="1" ht="18.2" customHeight="1" x14ac:dyDescent="0.15">
      <c r="A587" s="6">
        <v>585</v>
      </c>
      <c r="B587" s="7" t="s">
        <v>639</v>
      </c>
      <c r="C587" s="7" t="s">
        <v>35</v>
      </c>
      <c r="D587" s="8">
        <v>45170</v>
      </c>
      <c r="E587" s="9" t="s">
        <v>1190</v>
      </c>
      <c r="F587" s="10">
        <v>1</v>
      </c>
      <c r="G587" s="10">
        <v>0</v>
      </c>
      <c r="H587" s="11">
        <v>28783.96</v>
      </c>
      <c r="I587" s="11">
        <v>225.78</v>
      </c>
      <c r="J587" s="11">
        <v>0</v>
      </c>
      <c r="K587" s="11">
        <v>29009.74</v>
      </c>
      <c r="L587" s="11">
        <v>227.72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29009.74</v>
      </c>
      <c r="S587" s="11">
        <v>248.76</v>
      </c>
      <c r="T587" s="11">
        <v>246.82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495.58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453.5</v>
      </c>
      <c r="AV587" s="11">
        <v>495.58</v>
      </c>
      <c r="AW587" s="12">
        <v>85</v>
      </c>
      <c r="AX587" s="12">
        <v>300</v>
      </c>
      <c r="AY587" s="11">
        <v>204000</v>
      </c>
      <c r="AZ587" s="11">
        <v>51068.160000000003</v>
      </c>
      <c r="BA587" s="13">
        <v>90</v>
      </c>
      <c r="BB587" s="13">
        <v>51.1253313219039</v>
      </c>
      <c r="BC587" s="13">
        <v>10.29</v>
      </c>
      <c r="BD587" s="13"/>
      <c r="BE587" s="9" t="s">
        <v>1580</v>
      </c>
      <c r="BF587" s="6"/>
      <c r="BG587" s="9" t="s">
        <v>585</v>
      </c>
      <c r="BH587" s="9" t="s">
        <v>905</v>
      </c>
      <c r="BI587" s="9" t="s">
        <v>906</v>
      </c>
      <c r="BJ587" s="9" t="s">
        <v>4</v>
      </c>
      <c r="BK587" s="7" t="s">
        <v>1</v>
      </c>
      <c r="BL587" s="13">
        <v>227178.05887504001</v>
      </c>
      <c r="BM587" s="7" t="s">
        <v>36</v>
      </c>
      <c r="BN587" s="13"/>
      <c r="BO587" s="14">
        <v>38635</v>
      </c>
      <c r="BP587" s="14">
        <v>47788</v>
      </c>
      <c r="BQ587" s="14" t="s">
        <v>1534</v>
      </c>
      <c r="BR587" s="14" t="s">
        <v>1761</v>
      </c>
      <c r="BS587" s="14" t="s">
        <v>1728</v>
      </c>
      <c r="BT587" s="14" t="s">
        <v>1728</v>
      </c>
      <c r="BU587" s="13">
        <v>82.17</v>
      </c>
      <c r="BV587" s="13">
        <v>0</v>
      </c>
      <c r="BW587" s="13">
        <v>0</v>
      </c>
    </row>
    <row r="588" spans="1:75" s="2" customFormat="1" ht="18.2" customHeight="1" x14ac:dyDescent="0.15">
      <c r="A588" s="15">
        <v>586</v>
      </c>
      <c r="B588" s="16" t="s">
        <v>639</v>
      </c>
      <c r="C588" s="16" t="s">
        <v>35</v>
      </c>
      <c r="D588" s="17">
        <v>45170</v>
      </c>
      <c r="E588" s="18" t="s">
        <v>133</v>
      </c>
      <c r="F588" s="19">
        <v>167</v>
      </c>
      <c r="G588" s="19">
        <v>166</v>
      </c>
      <c r="H588" s="20">
        <v>28783.96</v>
      </c>
      <c r="I588" s="20">
        <v>20174.61</v>
      </c>
      <c r="J588" s="20">
        <v>0</v>
      </c>
      <c r="K588" s="20">
        <v>48958.57</v>
      </c>
      <c r="L588" s="20">
        <v>227.72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48958.57</v>
      </c>
      <c r="S588" s="20">
        <v>59073.38</v>
      </c>
      <c r="T588" s="20">
        <v>246.82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59320.2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20402.330000000002</v>
      </c>
      <c r="AV588" s="20">
        <v>59320.2</v>
      </c>
      <c r="AW588" s="21">
        <v>85</v>
      </c>
      <c r="AX588" s="21">
        <v>300</v>
      </c>
      <c r="AY588" s="20">
        <v>204000</v>
      </c>
      <c r="AZ588" s="20">
        <v>51068.160000000003</v>
      </c>
      <c r="BA588" s="22">
        <v>90</v>
      </c>
      <c r="BB588" s="22">
        <v>86.282162897586304</v>
      </c>
      <c r="BC588" s="22">
        <v>10.29</v>
      </c>
      <c r="BD588" s="22"/>
      <c r="BE588" s="18" t="s">
        <v>1580</v>
      </c>
      <c r="BF588" s="15"/>
      <c r="BG588" s="18" t="s">
        <v>585</v>
      </c>
      <c r="BH588" s="18" t="s">
        <v>905</v>
      </c>
      <c r="BI588" s="18" t="s">
        <v>906</v>
      </c>
      <c r="BJ588" s="18" t="s">
        <v>1579</v>
      </c>
      <c r="BK588" s="16" t="s">
        <v>1</v>
      </c>
      <c r="BL588" s="22">
        <v>383399.26169272</v>
      </c>
      <c r="BM588" s="16" t="s">
        <v>36</v>
      </c>
      <c r="BN588" s="22"/>
      <c r="BO588" s="1">
        <v>38635</v>
      </c>
      <c r="BP588" s="1">
        <v>47788</v>
      </c>
      <c r="BQ588" s="14" t="s">
        <v>1858</v>
      </c>
      <c r="BR588" s="14" t="s">
        <v>1859</v>
      </c>
      <c r="BS588" s="14">
        <v>44232</v>
      </c>
      <c r="BT588" s="14">
        <v>44862</v>
      </c>
      <c r="BU588" s="22">
        <v>9626.4</v>
      </c>
      <c r="BV588" s="22">
        <v>0</v>
      </c>
      <c r="BW588" s="22">
        <v>0</v>
      </c>
    </row>
    <row r="589" spans="1:75" s="2" customFormat="1" ht="18.2" customHeight="1" x14ac:dyDescent="0.15">
      <c r="A589" s="6">
        <v>587</v>
      </c>
      <c r="B589" s="7" t="s">
        <v>639</v>
      </c>
      <c r="C589" s="7" t="s">
        <v>35</v>
      </c>
      <c r="D589" s="8">
        <v>45170</v>
      </c>
      <c r="E589" s="9" t="s">
        <v>1191</v>
      </c>
      <c r="F589" s="10">
        <v>0</v>
      </c>
      <c r="G589" s="10">
        <v>0</v>
      </c>
      <c r="H589" s="11">
        <v>28291.46</v>
      </c>
      <c r="I589" s="11">
        <v>0</v>
      </c>
      <c r="J589" s="11">
        <v>0</v>
      </c>
      <c r="K589" s="11">
        <v>28291.46</v>
      </c>
      <c r="L589" s="11">
        <v>217.84</v>
      </c>
      <c r="M589" s="11">
        <v>0</v>
      </c>
      <c r="N589" s="11">
        <v>0</v>
      </c>
      <c r="O589" s="11">
        <v>217.84</v>
      </c>
      <c r="P589" s="11">
        <v>0</v>
      </c>
      <c r="Q589" s="11">
        <v>0</v>
      </c>
      <c r="R589" s="11">
        <v>28073.62</v>
      </c>
      <c r="S589" s="11">
        <v>0</v>
      </c>
      <c r="T589" s="11">
        <v>230.1</v>
      </c>
      <c r="U589" s="11">
        <v>0</v>
      </c>
      <c r="V589" s="11">
        <v>0</v>
      </c>
      <c r="W589" s="11">
        <v>230.1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-10.77</v>
      </c>
      <c r="AG589" s="11">
        <v>23.97</v>
      </c>
      <c r="AH589" s="11">
        <v>31.46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0.31</v>
      </c>
      <c r="AQ589" s="11">
        <v>0</v>
      </c>
      <c r="AR589" s="11">
        <v>0</v>
      </c>
      <c r="AS589" s="11">
        <v>0</v>
      </c>
      <c r="AT589" s="11">
        <f t="shared" si="9"/>
        <v>492.90999999999997</v>
      </c>
      <c r="AU589" s="11">
        <v>0</v>
      </c>
      <c r="AV589" s="11">
        <v>0</v>
      </c>
      <c r="AW589" s="12">
        <v>88</v>
      </c>
      <c r="AX589" s="12">
        <v>300</v>
      </c>
      <c r="AY589" s="11">
        <v>213000</v>
      </c>
      <c r="AZ589" s="11">
        <v>50226.51</v>
      </c>
      <c r="BA589" s="13">
        <v>90</v>
      </c>
      <c r="BB589" s="13">
        <v>50.304625983370101</v>
      </c>
      <c r="BC589" s="13">
        <v>9.76</v>
      </c>
      <c r="BD589" s="13"/>
      <c r="BE589" s="9" t="s">
        <v>1580</v>
      </c>
      <c r="BF589" s="6"/>
      <c r="BG589" s="9" t="s">
        <v>585</v>
      </c>
      <c r="BH589" s="9" t="s">
        <v>905</v>
      </c>
      <c r="BI589" s="9" t="s">
        <v>906</v>
      </c>
      <c r="BJ589" s="9" t="s">
        <v>3</v>
      </c>
      <c r="BK589" s="7" t="s">
        <v>1</v>
      </c>
      <c r="BL589" s="13">
        <v>219847.21328751999</v>
      </c>
      <c r="BM589" s="7" t="s">
        <v>36</v>
      </c>
      <c r="BN589" s="13"/>
      <c r="BO589" s="14">
        <v>38737</v>
      </c>
      <c r="BP589" s="14">
        <v>47880</v>
      </c>
      <c r="BQ589" s="14" t="s">
        <v>1455</v>
      </c>
      <c r="BR589" s="14" t="s">
        <v>1758</v>
      </c>
      <c r="BS589" s="14" t="s">
        <v>1728</v>
      </c>
      <c r="BT589" s="14" t="s">
        <v>1728</v>
      </c>
      <c r="BU589" s="13">
        <v>0</v>
      </c>
      <c r="BV589" s="13">
        <v>0</v>
      </c>
      <c r="BW589" s="13">
        <v>0</v>
      </c>
    </row>
    <row r="590" spans="1:75" s="2" customFormat="1" ht="18.2" customHeight="1" x14ac:dyDescent="0.15">
      <c r="A590" s="15">
        <v>588</v>
      </c>
      <c r="B590" s="16" t="s">
        <v>639</v>
      </c>
      <c r="C590" s="16" t="s">
        <v>35</v>
      </c>
      <c r="D590" s="17">
        <v>45170</v>
      </c>
      <c r="E590" s="18" t="s">
        <v>256</v>
      </c>
      <c r="F590" s="19">
        <v>143</v>
      </c>
      <c r="G590" s="19">
        <v>142</v>
      </c>
      <c r="H590" s="20">
        <v>28701.919999999998</v>
      </c>
      <c r="I590" s="20">
        <v>18371.830000000002</v>
      </c>
      <c r="J590" s="20">
        <v>0</v>
      </c>
      <c r="K590" s="20">
        <v>47073.75</v>
      </c>
      <c r="L590" s="20">
        <v>221.42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47073.75</v>
      </c>
      <c r="S590" s="20">
        <v>47835.74</v>
      </c>
      <c r="T590" s="20">
        <v>241.57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48077.31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18593.25</v>
      </c>
      <c r="AV590" s="20">
        <v>48077.31</v>
      </c>
      <c r="AW590" s="21">
        <v>87</v>
      </c>
      <c r="AX590" s="21">
        <v>300</v>
      </c>
      <c r="AY590" s="20">
        <v>204000</v>
      </c>
      <c r="AZ590" s="20">
        <v>50558.44</v>
      </c>
      <c r="BA590" s="22">
        <v>90</v>
      </c>
      <c r="BB590" s="22">
        <v>83.796839855027201</v>
      </c>
      <c r="BC590" s="22">
        <v>10.1</v>
      </c>
      <c r="BD590" s="22"/>
      <c r="BE590" s="18" t="s">
        <v>1580</v>
      </c>
      <c r="BF590" s="15"/>
      <c r="BG590" s="18" t="s">
        <v>585</v>
      </c>
      <c r="BH590" s="18" t="s">
        <v>905</v>
      </c>
      <c r="BI590" s="18" t="s">
        <v>906</v>
      </c>
      <c r="BJ590" s="18" t="s">
        <v>1579</v>
      </c>
      <c r="BK590" s="16" t="s">
        <v>1</v>
      </c>
      <c r="BL590" s="22">
        <v>368639.05533</v>
      </c>
      <c r="BM590" s="16" t="s">
        <v>36</v>
      </c>
      <c r="BN590" s="22"/>
      <c r="BO590" s="1">
        <v>38707</v>
      </c>
      <c r="BP590" s="1">
        <v>47849</v>
      </c>
      <c r="BQ590" s="14" t="s">
        <v>1843</v>
      </c>
      <c r="BR590" s="14" t="s">
        <v>1844</v>
      </c>
      <c r="BS590" s="14">
        <v>43867</v>
      </c>
      <c r="BT590" s="14">
        <v>44497</v>
      </c>
      <c r="BU590" s="22">
        <v>8118.72</v>
      </c>
      <c r="BV590" s="22">
        <v>0</v>
      </c>
      <c r="BW590" s="22">
        <v>0</v>
      </c>
    </row>
    <row r="591" spans="1:75" s="2" customFormat="1" ht="18.2" customHeight="1" x14ac:dyDescent="0.15">
      <c r="A591" s="6">
        <v>589</v>
      </c>
      <c r="B591" s="7" t="s">
        <v>639</v>
      </c>
      <c r="C591" s="7" t="s">
        <v>35</v>
      </c>
      <c r="D591" s="8">
        <v>45170</v>
      </c>
      <c r="E591" s="9" t="s">
        <v>1192</v>
      </c>
      <c r="F591" s="10">
        <v>14</v>
      </c>
      <c r="G591" s="10">
        <v>13</v>
      </c>
      <c r="H591" s="11">
        <v>28698.59</v>
      </c>
      <c r="I591" s="11">
        <v>2854.24</v>
      </c>
      <c r="J591" s="11">
        <v>0</v>
      </c>
      <c r="K591" s="11">
        <v>31552.83</v>
      </c>
      <c r="L591" s="11">
        <v>221.43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31552.83</v>
      </c>
      <c r="S591" s="11">
        <v>3302.8</v>
      </c>
      <c r="T591" s="11">
        <v>241.55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3544.35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3075.67</v>
      </c>
      <c r="AV591" s="11">
        <v>3544.35</v>
      </c>
      <c r="AW591" s="12">
        <v>87</v>
      </c>
      <c r="AX591" s="12">
        <v>300</v>
      </c>
      <c r="AY591" s="11">
        <v>210000</v>
      </c>
      <c r="AZ591" s="11">
        <v>50556.89</v>
      </c>
      <c r="BA591" s="13">
        <v>90</v>
      </c>
      <c r="BB591" s="13">
        <v>56.169489460289199</v>
      </c>
      <c r="BC591" s="13">
        <v>10.1</v>
      </c>
      <c r="BD591" s="13"/>
      <c r="BE591" s="9" t="s">
        <v>1580</v>
      </c>
      <c r="BF591" s="6"/>
      <c r="BG591" s="9" t="s">
        <v>585</v>
      </c>
      <c r="BH591" s="9" t="s">
        <v>905</v>
      </c>
      <c r="BI591" s="9" t="s">
        <v>906</v>
      </c>
      <c r="BJ591" s="9" t="s">
        <v>1579</v>
      </c>
      <c r="BK591" s="7" t="s">
        <v>1</v>
      </c>
      <c r="BL591" s="13">
        <v>247093.24080167999</v>
      </c>
      <c r="BM591" s="7" t="s">
        <v>36</v>
      </c>
      <c r="BN591" s="13"/>
      <c r="BO591" s="14">
        <v>38708</v>
      </c>
      <c r="BP591" s="14">
        <v>47849</v>
      </c>
      <c r="BQ591" s="14" t="s">
        <v>1455</v>
      </c>
      <c r="BR591" s="14" t="s">
        <v>1758</v>
      </c>
      <c r="BS591" s="14" t="s">
        <v>1728</v>
      </c>
      <c r="BT591" s="14" t="s">
        <v>1728</v>
      </c>
      <c r="BU591" s="13">
        <v>789.32</v>
      </c>
      <c r="BV591" s="13">
        <v>0</v>
      </c>
      <c r="BW591" s="13">
        <v>0</v>
      </c>
    </row>
    <row r="592" spans="1:75" s="2" customFormat="1" ht="18.2" customHeight="1" x14ac:dyDescent="0.15">
      <c r="A592" s="15">
        <v>590</v>
      </c>
      <c r="B592" s="16" t="s">
        <v>639</v>
      </c>
      <c r="C592" s="16" t="s">
        <v>35</v>
      </c>
      <c r="D592" s="17">
        <v>45170</v>
      </c>
      <c r="E592" s="18" t="s">
        <v>426</v>
      </c>
      <c r="F592" s="19">
        <v>96</v>
      </c>
      <c r="G592" s="19">
        <v>95</v>
      </c>
      <c r="H592" s="20">
        <v>28657.5</v>
      </c>
      <c r="I592" s="20">
        <v>14180.77</v>
      </c>
      <c r="J592" s="20">
        <v>0</v>
      </c>
      <c r="K592" s="20">
        <v>42838.27</v>
      </c>
      <c r="L592" s="20">
        <v>215.11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42838.27</v>
      </c>
      <c r="S592" s="20">
        <v>29066.79</v>
      </c>
      <c r="T592" s="20">
        <v>238.57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29305.360000000001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14395.88</v>
      </c>
      <c r="AV592" s="20">
        <v>29305.360000000001</v>
      </c>
      <c r="AW592" s="21">
        <v>89</v>
      </c>
      <c r="AX592" s="21">
        <v>300</v>
      </c>
      <c r="AY592" s="20">
        <v>210000</v>
      </c>
      <c r="AZ592" s="20">
        <v>49965.49</v>
      </c>
      <c r="BA592" s="22">
        <v>90</v>
      </c>
      <c r="BB592" s="22">
        <v>77.1621433113135</v>
      </c>
      <c r="BC592" s="22">
        <v>9.99</v>
      </c>
      <c r="BD592" s="22"/>
      <c r="BE592" s="18" t="s">
        <v>1578</v>
      </c>
      <c r="BF592" s="15"/>
      <c r="BG592" s="18" t="s">
        <v>585</v>
      </c>
      <c r="BH592" s="18" t="s">
        <v>905</v>
      </c>
      <c r="BI592" s="18" t="s">
        <v>906</v>
      </c>
      <c r="BJ592" s="18" t="s">
        <v>1579</v>
      </c>
      <c r="BK592" s="16" t="s">
        <v>1</v>
      </c>
      <c r="BL592" s="22">
        <v>335470.60484391998</v>
      </c>
      <c r="BM592" s="16" t="s">
        <v>36</v>
      </c>
      <c r="BN592" s="22"/>
      <c r="BO592" s="1">
        <v>38765</v>
      </c>
      <c r="BP592" s="1">
        <v>47908</v>
      </c>
      <c r="BQ592" s="14" t="s">
        <v>1460</v>
      </c>
      <c r="BR592" s="14" t="s">
        <v>1755</v>
      </c>
      <c r="BS592" s="14">
        <v>44232</v>
      </c>
      <c r="BT592" s="14">
        <v>44862</v>
      </c>
      <c r="BU592" s="22">
        <v>6381.12</v>
      </c>
      <c r="BV592" s="22">
        <v>0</v>
      </c>
      <c r="BW592" s="22">
        <v>0</v>
      </c>
    </row>
    <row r="593" spans="1:75" s="2" customFormat="1" ht="18.2" customHeight="1" x14ac:dyDescent="0.15">
      <c r="A593" s="6">
        <v>591</v>
      </c>
      <c r="B593" s="7" t="s">
        <v>639</v>
      </c>
      <c r="C593" s="7" t="s">
        <v>35</v>
      </c>
      <c r="D593" s="8">
        <v>45170</v>
      </c>
      <c r="E593" s="9" t="s">
        <v>66</v>
      </c>
      <c r="F593" s="10">
        <v>151</v>
      </c>
      <c r="G593" s="10">
        <v>150</v>
      </c>
      <c r="H593" s="11">
        <v>29683.31</v>
      </c>
      <c r="I593" s="11">
        <v>18802.060000000001</v>
      </c>
      <c r="J593" s="11">
        <v>0</v>
      </c>
      <c r="K593" s="11">
        <v>48485.37</v>
      </c>
      <c r="L593" s="11">
        <v>219.33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48485.37</v>
      </c>
      <c r="S593" s="11">
        <v>51667.98</v>
      </c>
      <c r="T593" s="11">
        <v>247.36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51915.34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19021.39</v>
      </c>
      <c r="AV593" s="11">
        <v>51915.34</v>
      </c>
      <c r="AW593" s="12">
        <v>90</v>
      </c>
      <c r="AX593" s="12">
        <v>300</v>
      </c>
      <c r="AY593" s="11">
        <v>210000</v>
      </c>
      <c r="AZ593" s="11">
        <v>51357.48</v>
      </c>
      <c r="BA593" s="13">
        <v>90</v>
      </c>
      <c r="BB593" s="13">
        <v>84.966850008995806</v>
      </c>
      <c r="BC593" s="13">
        <v>10</v>
      </c>
      <c r="BD593" s="13"/>
      <c r="BE593" s="9" t="s">
        <v>1580</v>
      </c>
      <c r="BF593" s="6"/>
      <c r="BG593" s="9" t="s">
        <v>585</v>
      </c>
      <c r="BH593" s="9" t="s">
        <v>905</v>
      </c>
      <c r="BI593" s="9" t="s">
        <v>906</v>
      </c>
      <c r="BJ593" s="9" t="s">
        <v>1579</v>
      </c>
      <c r="BK593" s="7" t="s">
        <v>1</v>
      </c>
      <c r="BL593" s="13">
        <v>379693.58706552</v>
      </c>
      <c r="BM593" s="7" t="s">
        <v>36</v>
      </c>
      <c r="BN593" s="13"/>
      <c r="BO593" s="14">
        <v>38799</v>
      </c>
      <c r="BP593" s="14">
        <v>47939</v>
      </c>
      <c r="BQ593" s="14" t="s">
        <v>1476</v>
      </c>
      <c r="BR593" s="14" t="s">
        <v>1741</v>
      </c>
      <c r="BS593" s="14">
        <v>44232</v>
      </c>
      <c r="BT593" s="14">
        <v>44862</v>
      </c>
      <c r="BU593" s="13">
        <v>10386.16</v>
      </c>
      <c r="BV593" s="13">
        <v>0</v>
      </c>
      <c r="BW593" s="13">
        <v>0</v>
      </c>
    </row>
    <row r="594" spans="1:75" s="2" customFormat="1" ht="18.2" customHeight="1" x14ac:dyDescent="0.15">
      <c r="A594" s="15">
        <v>592</v>
      </c>
      <c r="B594" s="16" t="s">
        <v>639</v>
      </c>
      <c r="C594" s="16" t="s">
        <v>35</v>
      </c>
      <c r="D594" s="17">
        <v>45170</v>
      </c>
      <c r="E594" s="18" t="s">
        <v>1193</v>
      </c>
      <c r="F594" s="19">
        <v>84</v>
      </c>
      <c r="G594" s="19">
        <v>83</v>
      </c>
      <c r="H594" s="20">
        <v>50789.22</v>
      </c>
      <c r="I594" s="20">
        <v>22598.21</v>
      </c>
      <c r="J594" s="20">
        <v>0</v>
      </c>
      <c r="K594" s="20">
        <v>73387.429999999993</v>
      </c>
      <c r="L594" s="20">
        <v>375.16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73387.429999999993</v>
      </c>
      <c r="S594" s="20">
        <v>44467.39</v>
      </c>
      <c r="T594" s="20">
        <v>423.24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44890.63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22973.37</v>
      </c>
      <c r="AV594" s="20">
        <v>44890.63</v>
      </c>
      <c r="AW594" s="21">
        <v>90</v>
      </c>
      <c r="AX594" s="21">
        <v>300</v>
      </c>
      <c r="AY594" s="20">
        <v>370000</v>
      </c>
      <c r="AZ594" s="20">
        <v>87862.25</v>
      </c>
      <c r="BA594" s="22">
        <v>87.4</v>
      </c>
      <c r="BB594" s="22">
        <v>73.001333132260996</v>
      </c>
      <c r="BC594" s="22">
        <v>10</v>
      </c>
      <c r="BD594" s="22"/>
      <c r="BE594" s="18" t="s">
        <v>1580</v>
      </c>
      <c r="BF594" s="15"/>
      <c r="BG594" s="18" t="s">
        <v>585</v>
      </c>
      <c r="BH594" s="18" t="s">
        <v>905</v>
      </c>
      <c r="BI594" s="18" t="s">
        <v>906</v>
      </c>
      <c r="BJ594" s="18" t="s">
        <v>1579</v>
      </c>
      <c r="BK594" s="16" t="s">
        <v>1</v>
      </c>
      <c r="BL594" s="22">
        <v>574704.00952327996</v>
      </c>
      <c r="BM594" s="16" t="s">
        <v>36</v>
      </c>
      <c r="BN594" s="22"/>
      <c r="BO594" s="1">
        <v>38793</v>
      </c>
      <c r="BP594" s="1">
        <v>47939</v>
      </c>
      <c r="BQ594" s="14" t="s">
        <v>1484</v>
      </c>
      <c r="BR594" s="14" t="s">
        <v>1742</v>
      </c>
      <c r="BS594" s="14">
        <v>44232</v>
      </c>
      <c r="BT594" s="14">
        <v>44862</v>
      </c>
      <c r="BU594" s="22">
        <v>9912.32</v>
      </c>
      <c r="BV594" s="22">
        <v>0</v>
      </c>
      <c r="BW594" s="22">
        <v>0</v>
      </c>
    </row>
    <row r="595" spans="1:75" s="2" customFormat="1" ht="18.2" customHeight="1" x14ac:dyDescent="0.15">
      <c r="A595" s="6">
        <v>593</v>
      </c>
      <c r="B595" s="7" t="s">
        <v>639</v>
      </c>
      <c r="C595" s="7" t="s">
        <v>35</v>
      </c>
      <c r="D595" s="8">
        <v>45170</v>
      </c>
      <c r="E595" s="9" t="s">
        <v>403</v>
      </c>
      <c r="F595" s="10">
        <v>119</v>
      </c>
      <c r="G595" s="10">
        <v>118</v>
      </c>
      <c r="H595" s="11">
        <v>28764.16</v>
      </c>
      <c r="I595" s="11">
        <v>16810.650000000001</v>
      </c>
      <c r="J595" s="11">
        <v>0</v>
      </c>
      <c r="K595" s="11">
        <v>45574.81</v>
      </c>
      <c r="L595" s="11">
        <v>214.51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45574.81</v>
      </c>
      <c r="S595" s="11">
        <v>34530.71</v>
      </c>
      <c r="T595" s="11">
        <v>216.93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34747.64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0</v>
      </c>
      <c r="AU595" s="11">
        <v>17025.16</v>
      </c>
      <c r="AV595" s="11">
        <v>34747.64</v>
      </c>
      <c r="AW595" s="12">
        <v>92</v>
      </c>
      <c r="AX595" s="12">
        <v>300</v>
      </c>
      <c r="AY595" s="11">
        <v>210000</v>
      </c>
      <c r="AZ595" s="11">
        <v>51202.18</v>
      </c>
      <c r="BA595" s="13">
        <v>90</v>
      </c>
      <c r="BB595" s="13">
        <v>80.108559830850993</v>
      </c>
      <c r="BC595" s="13">
        <v>9.0500000000000007</v>
      </c>
      <c r="BD595" s="13"/>
      <c r="BE595" s="9" t="s">
        <v>1578</v>
      </c>
      <c r="BF595" s="6"/>
      <c r="BG595" s="9" t="s">
        <v>585</v>
      </c>
      <c r="BH595" s="9" t="s">
        <v>905</v>
      </c>
      <c r="BI595" s="9" t="s">
        <v>906</v>
      </c>
      <c r="BJ595" s="9" t="s">
        <v>1579</v>
      </c>
      <c r="BK595" s="7" t="s">
        <v>1</v>
      </c>
      <c r="BL595" s="13">
        <v>356900.71229176002</v>
      </c>
      <c r="BM595" s="7" t="s">
        <v>36</v>
      </c>
      <c r="BN595" s="13"/>
      <c r="BO595" s="14">
        <v>38863</v>
      </c>
      <c r="BP595" s="14">
        <v>48000</v>
      </c>
      <c r="BQ595" s="14" t="s">
        <v>1503</v>
      </c>
      <c r="BR595" s="14" t="s">
        <v>1764</v>
      </c>
      <c r="BS595" s="14">
        <v>44232</v>
      </c>
      <c r="BT595" s="14">
        <v>44862</v>
      </c>
      <c r="BU595" s="13">
        <v>6626.4</v>
      </c>
      <c r="BV595" s="13">
        <v>0</v>
      </c>
      <c r="BW595" s="13">
        <v>0</v>
      </c>
    </row>
    <row r="596" spans="1:75" s="2" customFormat="1" ht="18.2" customHeight="1" x14ac:dyDescent="0.15">
      <c r="A596" s="15">
        <v>594</v>
      </c>
      <c r="B596" s="16" t="s">
        <v>639</v>
      </c>
      <c r="C596" s="16" t="s">
        <v>35</v>
      </c>
      <c r="D596" s="17">
        <v>45170</v>
      </c>
      <c r="E596" s="18" t="s">
        <v>1194</v>
      </c>
      <c r="F596" s="19">
        <v>61</v>
      </c>
      <c r="G596" s="19">
        <v>60</v>
      </c>
      <c r="H596" s="20">
        <v>29683.53</v>
      </c>
      <c r="I596" s="20">
        <v>10453.94</v>
      </c>
      <c r="J596" s="20">
        <v>0</v>
      </c>
      <c r="K596" s="20">
        <v>40137.47</v>
      </c>
      <c r="L596" s="20">
        <v>219.31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40137.47</v>
      </c>
      <c r="S596" s="20">
        <v>18012.93</v>
      </c>
      <c r="T596" s="20">
        <v>247.36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18260.29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10673.25</v>
      </c>
      <c r="AV596" s="20">
        <v>18260.29</v>
      </c>
      <c r="AW596" s="21">
        <v>90</v>
      </c>
      <c r="AX596" s="21">
        <v>300</v>
      </c>
      <c r="AY596" s="20">
        <v>210000</v>
      </c>
      <c r="AZ596" s="20">
        <v>51355.55</v>
      </c>
      <c r="BA596" s="22">
        <v>90</v>
      </c>
      <c r="BB596" s="22">
        <v>70.340446164046497</v>
      </c>
      <c r="BC596" s="22">
        <v>10</v>
      </c>
      <c r="BD596" s="22"/>
      <c r="BE596" s="18" t="s">
        <v>1580</v>
      </c>
      <c r="BF596" s="15"/>
      <c r="BG596" s="18" t="s">
        <v>585</v>
      </c>
      <c r="BH596" s="18" t="s">
        <v>905</v>
      </c>
      <c r="BI596" s="18" t="s">
        <v>906</v>
      </c>
      <c r="BJ596" s="18" t="s">
        <v>1579</v>
      </c>
      <c r="BK596" s="16" t="s">
        <v>1</v>
      </c>
      <c r="BL596" s="22">
        <v>314320.38076711999</v>
      </c>
      <c r="BM596" s="16" t="s">
        <v>36</v>
      </c>
      <c r="BN596" s="22"/>
      <c r="BO596" s="1">
        <v>38793</v>
      </c>
      <c r="BP596" s="1">
        <v>47939</v>
      </c>
      <c r="BQ596" s="14" t="s">
        <v>1460</v>
      </c>
      <c r="BR596" s="14" t="s">
        <v>1755</v>
      </c>
      <c r="BS596" s="14" t="s">
        <v>1728</v>
      </c>
      <c r="BT596" s="14" t="s">
        <v>1728</v>
      </c>
      <c r="BU596" s="22">
        <v>4229.8500000000004</v>
      </c>
      <c r="BV596" s="22">
        <v>0</v>
      </c>
      <c r="BW596" s="22">
        <v>0</v>
      </c>
    </row>
    <row r="597" spans="1:75" s="2" customFormat="1" ht="18.2" customHeight="1" x14ac:dyDescent="0.15">
      <c r="A597" s="6">
        <v>595</v>
      </c>
      <c r="B597" s="7" t="s">
        <v>639</v>
      </c>
      <c r="C597" s="7" t="s">
        <v>35</v>
      </c>
      <c r="D597" s="8">
        <v>45170</v>
      </c>
      <c r="E597" s="9" t="s">
        <v>137</v>
      </c>
      <c r="F597" s="10">
        <v>129</v>
      </c>
      <c r="G597" s="10">
        <v>128</v>
      </c>
      <c r="H597" s="11">
        <v>54974.6</v>
      </c>
      <c r="I597" s="11">
        <v>32750.77</v>
      </c>
      <c r="J597" s="11">
        <v>0</v>
      </c>
      <c r="K597" s="11">
        <v>87725.37</v>
      </c>
      <c r="L597" s="11">
        <v>397.98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87725.37</v>
      </c>
      <c r="S597" s="11">
        <v>71674</v>
      </c>
      <c r="T597" s="11">
        <v>414.6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72088.600000000006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f t="shared" si="9"/>
        <v>0</v>
      </c>
      <c r="AU597" s="11">
        <v>33148.75</v>
      </c>
      <c r="AV597" s="11">
        <v>72088.600000000006</v>
      </c>
      <c r="AW597" s="12">
        <v>94</v>
      </c>
      <c r="AX597" s="12">
        <v>300</v>
      </c>
      <c r="AY597" s="11">
        <v>395000</v>
      </c>
      <c r="AZ597" s="11">
        <v>96435.06</v>
      </c>
      <c r="BA597" s="13">
        <v>89.77</v>
      </c>
      <c r="BB597" s="13">
        <v>81.662275783309497</v>
      </c>
      <c r="BC597" s="13">
        <v>9.0500000000000007</v>
      </c>
      <c r="BD597" s="13"/>
      <c r="BE597" s="9" t="s">
        <v>1580</v>
      </c>
      <c r="BF597" s="6"/>
      <c r="BG597" s="9" t="s">
        <v>585</v>
      </c>
      <c r="BH597" s="9" t="s">
        <v>905</v>
      </c>
      <c r="BI597" s="9" t="s">
        <v>906</v>
      </c>
      <c r="BJ597" s="9" t="s">
        <v>1579</v>
      </c>
      <c r="BK597" s="7" t="s">
        <v>1</v>
      </c>
      <c r="BL597" s="13">
        <v>686985.79410552001</v>
      </c>
      <c r="BM597" s="7" t="s">
        <v>36</v>
      </c>
      <c r="BN597" s="13"/>
      <c r="BO597" s="14">
        <v>38919</v>
      </c>
      <c r="BP597" s="14">
        <v>48061</v>
      </c>
      <c r="BQ597" s="14" t="s">
        <v>1858</v>
      </c>
      <c r="BR597" s="14" t="s">
        <v>1859</v>
      </c>
      <c r="BS597" s="14">
        <v>43867</v>
      </c>
      <c r="BT597" s="14">
        <v>44497</v>
      </c>
      <c r="BU597" s="13">
        <v>13418.58</v>
      </c>
      <c r="BV597" s="13">
        <v>0</v>
      </c>
      <c r="BW597" s="13">
        <v>0</v>
      </c>
    </row>
    <row r="598" spans="1:75" s="2" customFormat="1" ht="18.2" customHeight="1" x14ac:dyDescent="0.15">
      <c r="A598" s="15">
        <v>596</v>
      </c>
      <c r="B598" s="16" t="s">
        <v>639</v>
      </c>
      <c r="C598" s="16" t="s">
        <v>35</v>
      </c>
      <c r="D598" s="17">
        <v>45170</v>
      </c>
      <c r="E598" s="18" t="s">
        <v>205</v>
      </c>
      <c r="F598" s="19">
        <v>112</v>
      </c>
      <c r="G598" s="19">
        <v>111</v>
      </c>
      <c r="H598" s="20">
        <v>54986.03</v>
      </c>
      <c r="I598" s="20">
        <v>30034.04</v>
      </c>
      <c r="J598" s="20">
        <v>0</v>
      </c>
      <c r="K598" s="20">
        <v>85020.07</v>
      </c>
      <c r="L598" s="20">
        <v>398.12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85020.07</v>
      </c>
      <c r="S598" s="20">
        <v>60425.75</v>
      </c>
      <c r="T598" s="20">
        <v>414.69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60840.44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30432.16</v>
      </c>
      <c r="AV598" s="20">
        <v>60840.44</v>
      </c>
      <c r="AW598" s="21">
        <v>94</v>
      </c>
      <c r="AX598" s="21">
        <v>300</v>
      </c>
      <c r="AY598" s="20">
        <v>395000</v>
      </c>
      <c r="AZ598" s="20">
        <v>96461.5</v>
      </c>
      <c r="BA598" s="22">
        <v>89.77</v>
      </c>
      <c r="BB598" s="22">
        <v>79.122257936067797</v>
      </c>
      <c r="BC598" s="22">
        <v>9.0500000000000007</v>
      </c>
      <c r="BD598" s="22"/>
      <c r="BE598" s="18" t="s">
        <v>1580</v>
      </c>
      <c r="BF598" s="15"/>
      <c r="BG598" s="18" t="s">
        <v>585</v>
      </c>
      <c r="BH598" s="18" t="s">
        <v>905</v>
      </c>
      <c r="BI598" s="18" t="s">
        <v>906</v>
      </c>
      <c r="BJ598" s="18" t="s">
        <v>1579</v>
      </c>
      <c r="BK598" s="16" t="s">
        <v>1</v>
      </c>
      <c r="BL598" s="22">
        <v>665800.33009672002</v>
      </c>
      <c r="BM598" s="16" t="s">
        <v>36</v>
      </c>
      <c r="BN598" s="22"/>
      <c r="BO598" s="1">
        <v>38901</v>
      </c>
      <c r="BP598" s="1">
        <v>48061</v>
      </c>
      <c r="BQ598" s="14" t="s">
        <v>1858</v>
      </c>
      <c r="BR598" s="14" t="s">
        <v>1859</v>
      </c>
      <c r="BS598" s="14">
        <v>43262</v>
      </c>
      <c r="BT598" s="14">
        <v>43892</v>
      </c>
      <c r="BU598" s="22">
        <v>11654.72</v>
      </c>
      <c r="BV598" s="22">
        <v>0</v>
      </c>
      <c r="BW598" s="22">
        <v>0</v>
      </c>
    </row>
    <row r="599" spans="1:75" s="2" customFormat="1" ht="18.2" customHeight="1" x14ac:dyDescent="0.15">
      <c r="A599" s="6">
        <v>597</v>
      </c>
      <c r="B599" s="7" t="s">
        <v>639</v>
      </c>
      <c r="C599" s="7" t="s">
        <v>35</v>
      </c>
      <c r="D599" s="8">
        <v>45170</v>
      </c>
      <c r="E599" s="9" t="s">
        <v>86</v>
      </c>
      <c r="F599" s="10">
        <v>114</v>
      </c>
      <c r="G599" s="10">
        <v>113</v>
      </c>
      <c r="H599" s="11">
        <v>49146.7</v>
      </c>
      <c r="I599" s="11">
        <v>27961.73</v>
      </c>
      <c r="J599" s="11">
        <v>0</v>
      </c>
      <c r="K599" s="11">
        <v>77108.429999999993</v>
      </c>
      <c r="L599" s="11">
        <v>366.51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77108.429999999993</v>
      </c>
      <c r="S599" s="11">
        <v>55575.28</v>
      </c>
      <c r="T599" s="11">
        <v>370.65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55945.93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28328.240000000002</v>
      </c>
      <c r="AV599" s="11">
        <v>55945.93</v>
      </c>
      <c r="AW599" s="12">
        <v>92</v>
      </c>
      <c r="AX599" s="12">
        <v>300</v>
      </c>
      <c r="AY599" s="11">
        <v>370000</v>
      </c>
      <c r="AZ599" s="11">
        <v>87484.29</v>
      </c>
      <c r="BA599" s="13">
        <v>87.15</v>
      </c>
      <c r="BB599" s="13">
        <v>76.813787646902099</v>
      </c>
      <c r="BC599" s="13">
        <v>9.0500000000000007</v>
      </c>
      <c r="BD599" s="13"/>
      <c r="BE599" s="9" t="s">
        <v>1578</v>
      </c>
      <c r="BF599" s="6"/>
      <c r="BG599" s="9" t="s">
        <v>585</v>
      </c>
      <c r="BH599" s="9" t="s">
        <v>905</v>
      </c>
      <c r="BI599" s="9" t="s">
        <v>906</v>
      </c>
      <c r="BJ599" s="9" t="s">
        <v>1579</v>
      </c>
      <c r="BK599" s="7" t="s">
        <v>1</v>
      </c>
      <c r="BL599" s="13">
        <v>603843.51773928001</v>
      </c>
      <c r="BM599" s="7" t="s">
        <v>36</v>
      </c>
      <c r="BN599" s="13"/>
      <c r="BO599" s="14">
        <v>38868</v>
      </c>
      <c r="BP599" s="14">
        <v>48000</v>
      </c>
      <c r="BQ599" s="14" t="s">
        <v>1457</v>
      </c>
      <c r="BR599" s="14" t="s">
        <v>1746</v>
      </c>
      <c r="BS599" s="14">
        <v>44232</v>
      </c>
      <c r="BT599" s="14">
        <v>44862</v>
      </c>
      <c r="BU599" s="13">
        <v>10758.18</v>
      </c>
      <c r="BV599" s="13">
        <v>0</v>
      </c>
      <c r="BW599" s="13">
        <v>0</v>
      </c>
    </row>
    <row r="600" spans="1:75" s="2" customFormat="1" ht="18.2" customHeight="1" x14ac:dyDescent="0.15">
      <c r="A600" s="15">
        <v>598</v>
      </c>
      <c r="B600" s="16" t="s">
        <v>639</v>
      </c>
      <c r="C600" s="16" t="s">
        <v>35</v>
      </c>
      <c r="D600" s="17">
        <v>45170</v>
      </c>
      <c r="E600" s="18" t="s">
        <v>79</v>
      </c>
      <c r="F600" s="19">
        <v>103</v>
      </c>
      <c r="G600" s="19">
        <v>102</v>
      </c>
      <c r="H600" s="20">
        <v>50000.04</v>
      </c>
      <c r="I600" s="20">
        <v>25862.560000000001</v>
      </c>
      <c r="J600" s="20">
        <v>0</v>
      </c>
      <c r="K600" s="20">
        <v>75862.600000000006</v>
      </c>
      <c r="L600" s="20">
        <v>362.02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75862.600000000006</v>
      </c>
      <c r="S600" s="20">
        <v>49892.12</v>
      </c>
      <c r="T600" s="20">
        <v>377.08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50269.2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0</v>
      </c>
      <c r="AU600" s="20">
        <v>26224.58</v>
      </c>
      <c r="AV600" s="20">
        <v>50269.2</v>
      </c>
      <c r="AW600" s="21">
        <v>94</v>
      </c>
      <c r="AX600" s="21">
        <v>300</v>
      </c>
      <c r="AY600" s="20">
        <v>370000</v>
      </c>
      <c r="AZ600" s="20">
        <v>87713.919999999998</v>
      </c>
      <c r="BA600" s="22">
        <v>87.15</v>
      </c>
      <c r="BB600" s="22">
        <v>75.374873110220193</v>
      </c>
      <c r="BC600" s="22">
        <v>9.0500000000000007</v>
      </c>
      <c r="BD600" s="22"/>
      <c r="BE600" s="18" t="s">
        <v>1580</v>
      </c>
      <c r="BF600" s="15"/>
      <c r="BG600" s="18" t="s">
        <v>585</v>
      </c>
      <c r="BH600" s="18" t="s">
        <v>905</v>
      </c>
      <c r="BI600" s="18" t="s">
        <v>906</v>
      </c>
      <c r="BJ600" s="18" t="s">
        <v>1579</v>
      </c>
      <c r="BK600" s="16" t="s">
        <v>1</v>
      </c>
      <c r="BL600" s="22">
        <v>594087.30340960005</v>
      </c>
      <c r="BM600" s="16" t="s">
        <v>36</v>
      </c>
      <c r="BN600" s="22"/>
      <c r="BO600" s="1">
        <v>38902</v>
      </c>
      <c r="BP600" s="1">
        <v>48061</v>
      </c>
      <c r="BQ600" s="14" t="s">
        <v>1476</v>
      </c>
      <c r="BR600" s="14" t="s">
        <v>1741</v>
      </c>
      <c r="BS600" s="14">
        <v>44232</v>
      </c>
      <c r="BT600" s="14">
        <v>44862</v>
      </c>
      <c r="BU600" s="22">
        <v>9745.86</v>
      </c>
      <c r="BV600" s="22">
        <v>0</v>
      </c>
      <c r="BW600" s="22">
        <v>0</v>
      </c>
    </row>
    <row r="601" spans="1:75" s="2" customFormat="1" ht="18.2" customHeight="1" x14ac:dyDescent="0.15">
      <c r="A601" s="6">
        <v>599</v>
      </c>
      <c r="B601" s="7" t="s">
        <v>639</v>
      </c>
      <c r="C601" s="7" t="s">
        <v>35</v>
      </c>
      <c r="D601" s="8">
        <v>45170</v>
      </c>
      <c r="E601" s="9" t="s">
        <v>26</v>
      </c>
      <c r="F601" s="10">
        <v>119</v>
      </c>
      <c r="G601" s="10">
        <v>118</v>
      </c>
      <c r="H601" s="11">
        <v>58588.68</v>
      </c>
      <c r="I601" s="11">
        <v>33639.64</v>
      </c>
      <c r="J601" s="11">
        <v>0</v>
      </c>
      <c r="K601" s="11">
        <v>92228.32</v>
      </c>
      <c r="L601" s="11">
        <v>427.52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92228.32</v>
      </c>
      <c r="S601" s="11">
        <v>67966.759999999995</v>
      </c>
      <c r="T601" s="11">
        <v>433.07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68399.83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0</v>
      </c>
      <c r="AU601" s="11">
        <v>34067.160000000003</v>
      </c>
      <c r="AV601" s="11">
        <v>68399.83</v>
      </c>
      <c r="AW601" s="12">
        <v>94</v>
      </c>
      <c r="AX601" s="12">
        <v>300</v>
      </c>
      <c r="AY601" s="11">
        <v>450000</v>
      </c>
      <c r="AZ601" s="11">
        <v>103646.35</v>
      </c>
      <c r="BA601" s="13">
        <v>84.67</v>
      </c>
      <c r="BB601" s="13">
        <v>75.342468445825702</v>
      </c>
      <c r="BC601" s="13">
        <v>8.8699999999999992</v>
      </c>
      <c r="BD601" s="13"/>
      <c r="BE601" s="9" t="s">
        <v>1580</v>
      </c>
      <c r="BF601" s="6"/>
      <c r="BG601" s="9" t="s">
        <v>585</v>
      </c>
      <c r="BH601" s="9" t="s">
        <v>905</v>
      </c>
      <c r="BI601" s="9" t="s">
        <v>906</v>
      </c>
      <c r="BJ601" s="9" t="s">
        <v>1579</v>
      </c>
      <c r="BK601" s="7" t="s">
        <v>1</v>
      </c>
      <c r="BL601" s="13">
        <v>722248.82783872006</v>
      </c>
      <c r="BM601" s="7" t="s">
        <v>36</v>
      </c>
      <c r="BN601" s="13"/>
      <c r="BO601" s="14">
        <v>38901</v>
      </c>
      <c r="BP601" s="14">
        <v>48061</v>
      </c>
      <c r="BQ601" s="14" t="s">
        <v>1461</v>
      </c>
      <c r="BR601" s="14" t="s">
        <v>1767</v>
      </c>
      <c r="BS601" s="14">
        <v>43867</v>
      </c>
      <c r="BT601" s="14">
        <v>44497</v>
      </c>
      <c r="BU601" s="13">
        <v>13229.23</v>
      </c>
      <c r="BV601" s="13">
        <v>0</v>
      </c>
      <c r="BW601" s="13">
        <v>0</v>
      </c>
    </row>
    <row r="602" spans="1:75" s="2" customFormat="1" ht="18.2" customHeight="1" x14ac:dyDescent="0.15">
      <c r="A602" s="15">
        <v>600</v>
      </c>
      <c r="B602" s="16" t="s">
        <v>639</v>
      </c>
      <c r="C602" s="16" t="s">
        <v>35</v>
      </c>
      <c r="D602" s="17">
        <v>45170</v>
      </c>
      <c r="E602" s="18" t="s">
        <v>1195</v>
      </c>
      <c r="F602" s="19">
        <v>0</v>
      </c>
      <c r="G602" s="19">
        <v>0</v>
      </c>
      <c r="H602" s="20">
        <v>58120.85</v>
      </c>
      <c r="I602" s="20">
        <v>0</v>
      </c>
      <c r="J602" s="20">
        <v>0</v>
      </c>
      <c r="K602" s="20">
        <v>58120.85</v>
      </c>
      <c r="L602" s="20">
        <v>406.79</v>
      </c>
      <c r="M602" s="20">
        <v>0</v>
      </c>
      <c r="N602" s="20">
        <v>0</v>
      </c>
      <c r="O602" s="20">
        <v>406.79</v>
      </c>
      <c r="P602" s="20">
        <v>0</v>
      </c>
      <c r="Q602" s="20">
        <v>0</v>
      </c>
      <c r="R602" s="20">
        <v>57714.06</v>
      </c>
      <c r="S602" s="20">
        <v>0</v>
      </c>
      <c r="T602" s="20">
        <v>427.67</v>
      </c>
      <c r="U602" s="20">
        <v>0</v>
      </c>
      <c r="V602" s="20">
        <v>0</v>
      </c>
      <c r="W602" s="20">
        <v>427.67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-2.19</v>
      </c>
      <c r="AG602" s="20">
        <v>44.87</v>
      </c>
      <c r="AH602" s="20">
        <v>63.13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3.8310000000000002E-3</v>
      </c>
      <c r="AT602" s="11">
        <f t="shared" si="9"/>
        <v>940.26616899999999</v>
      </c>
      <c r="AU602" s="20">
        <v>0</v>
      </c>
      <c r="AV602" s="20">
        <v>0</v>
      </c>
      <c r="AW602" s="21">
        <v>97</v>
      </c>
      <c r="AX602" s="21">
        <v>300</v>
      </c>
      <c r="AY602" s="20">
        <v>480000</v>
      </c>
      <c r="AZ602" s="20">
        <v>100830.81</v>
      </c>
      <c r="BA602" s="22">
        <v>78.489999999999995</v>
      </c>
      <c r="BB602" s="22">
        <v>44.926511741798002</v>
      </c>
      <c r="BC602" s="22">
        <v>8.83</v>
      </c>
      <c r="BD602" s="22"/>
      <c r="BE602" s="18" t="s">
        <v>1580</v>
      </c>
      <c r="BF602" s="15"/>
      <c r="BG602" s="18" t="s">
        <v>585</v>
      </c>
      <c r="BH602" s="18" t="s">
        <v>905</v>
      </c>
      <c r="BI602" s="18" t="s">
        <v>906</v>
      </c>
      <c r="BJ602" s="18" t="s">
        <v>3</v>
      </c>
      <c r="BK602" s="16" t="s">
        <v>1</v>
      </c>
      <c r="BL602" s="22">
        <v>451964.34440975997</v>
      </c>
      <c r="BM602" s="16" t="s">
        <v>36</v>
      </c>
      <c r="BN602" s="22"/>
      <c r="BO602" s="1">
        <v>39002</v>
      </c>
      <c r="BP602" s="1">
        <v>48153</v>
      </c>
      <c r="BQ602" s="14" t="s">
        <v>1455</v>
      </c>
      <c r="BR602" s="14" t="s">
        <v>1758</v>
      </c>
      <c r="BS602" s="14" t="s">
        <v>1728</v>
      </c>
      <c r="BT602" s="14" t="s">
        <v>1728</v>
      </c>
      <c r="BU602" s="22">
        <v>0</v>
      </c>
      <c r="BV602" s="22">
        <v>0</v>
      </c>
      <c r="BW602" s="22">
        <v>0</v>
      </c>
    </row>
    <row r="603" spans="1:75" s="2" customFormat="1" ht="18.2" customHeight="1" x14ac:dyDescent="0.15">
      <c r="A603" s="6">
        <v>601</v>
      </c>
      <c r="B603" s="7" t="s">
        <v>639</v>
      </c>
      <c r="C603" s="7" t="s">
        <v>35</v>
      </c>
      <c r="D603" s="8">
        <v>45170</v>
      </c>
      <c r="E603" s="9" t="s">
        <v>1196</v>
      </c>
      <c r="F603" s="10">
        <v>0</v>
      </c>
      <c r="G603" s="10">
        <v>0</v>
      </c>
      <c r="H603" s="11">
        <v>29330.07</v>
      </c>
      <c r="I603" s="11">
        <v>0</v>
      </c>
      <c r="J603" s="11">
        <v>0</v>
      </c>
      <c r="K603" s="11">
        <v>29330.07</v>
      </c>
      <c r="L603" s="11">
        <v>213.47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29330.07</v>
      </c>
      <c r="S603" s="11">
        <v>0</v>
      </c>
      <c r="T603" s="11">
        <v>235.13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235.13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f t="shared" si="9"/>
        <v>0</v>
      </c>
      <c r="AU603" s="11">
        <v>213.47</v>
      </c>
      <c r="AV603" s="11">
        <v>235.13</v>
      </c>
      <c r="AW603" s="12">
        <v>92</v>
      </c>
      <c r="AX603" s="12">
        <v>360</v>
      </c>
      <c r="AY603" s="11">
        <v>262130.44</v>
      </c>
      <c r="AZ603" s="11">
        <v>52800</v>
      </c>
      <c r="BA603" s="13">
        <v>60</v>
      </c>
      <c r="BB603" s="13">
        <v>33.329625</v>
      </c>
      <c r="BC603" s="13">
        <v>9.6199999999999992</v>
      </c>
      <c r="BD603" s="13"/>
      <c r="BE603" s="9" t="s">
        <v>1580</v>
      </c>
      <c r="BF603" s="6"/>
      <c r="BG603" s="9" t="s">
        <v>650</v>
      </c>
      <c r="BH603" s="9" t="s">
        <v>651</v>
      </c>
      <c r="BI603" s="9" t="s">
        <v>904</v>
      </c>
      <c r="BJ603" s="9" t="s">
        <v>3</v>
      </c>
      <c r="BK603" s="7" t="s">
        <v>1</v>
      </c>
      <c r="BL603" s="13">
        <v>229686.59385671999</v>
      </c>
      <c r="BM603" s="7" t="s">
        <v>36</v>
      </c>
      <c r="BN603" s="13"/>
      <c r="BO603" s="14">
        <v>37033</v>
      </c>
      <c r="BP603" s="14">
        <v>48000</v>
      </c>
      <c r="BQ603" s="14" t="s">
        <v>1455</v>
      </c>
      <c r="BR603" s="14" t="s">
        <v>1758</v>
      </c>
      <c r="BS603" s="14" t="s">
        <v>1728</v>
      </c>
      <c r="BT603" s="14" t="s">
        <v>1728</v>
      </c>
      <c r="BU603" s="13">
        <v>183.94</v>
      </c>
      <c r="BV603" s="13">
        <v>95.5</v>
      </c>
      <c r="BW603" s="13">
        <v>0</v>
      </c>
    </row>
    <row r="604" spans="1:75" s="2" customFormat="1" ht="18.2" customHeight="1" x14ac:dyDescent="0.15">
      <c r="A604" s="15">
        <v>602</v>
      </c>
      <c r="B604" s="16" t="s">
        <v>639</v>
      </c>
      <c r="C604" s="16" t="s">
        <v>35</v>
      </c>
      <c r="D604" s="17">
        <v>45170</v>
      </c>
      <c r="E604" s="18" t="s">
        <v>1197</v>
      </c>
      <c r="F604" s="19">
        <v>0</v>
      </c>
      <c r="G604" s="19">
        <v>0</v>
      </c>
      <c r="H604" s="20">
        <v>50757.21</v>
      </c>
      <c r="I604" s="20">
        <v>0</v>
      </c>
      <c r="J604" s="20">
        <v>0</v>
      </c>
      <c r="K604" s="20">
        <v>50757.21</v>
      </c>
      <c r="L604" s="20">
        <v>371.3</v>
      </c>
      <c r="M604" s="20">
        <v>0</v>
      </c>
      <c r="N604" s="20">
        <v>0</v>
      </c>
      <c r="O604" s="20">
        <v>371.3</v>
      </c>
      <c r="P604" s="20">
        <v>0</v>
      </c>
      <c r="Q604" s="20">
        <v>0</v>
      </c>
      <c r="R604" s="20">
        <v>50385.91</v>
      </c>
      <c r="S604" s="20">
        <v>0</v>
      </c>
      <c r="T604" s="20">
        <v>449.2</v>
      </c>
      <c r="U604" s="20">
        <v>0</v>
      </c>
      <c r="V604" s="20">
        <v>0</v>
      </c>
      <c r="W604" s="20">
        <v>449.2</v>
      </c>
      <c r="X604" s="20">
        <v>0</v>
      </c>
      <c r="Y604" s="20">
        <v>0</v>
      </c>
      <c r="Z604" s="20">
        <v>0</v>
      </c>
      <c r="AA604" s="20">
        <v>100</v>
      </c>
      <c r="AB604" s="20">
        <v>0</v>
      </c>
      <c r="AC604" s="20">
        <v>0</v>
      </c>
      <c r="AD604" s="20">
        <v>0</v>
      </c>
      <c r="AE604" s="20">
        <v>0</v>
      </c>
      <c r="AF604" s="20">
        <v>-93.93</v>
      </c>
      <c r="AG604" s="20">
        <v>101.26</v>
      </c>
      <c r="AH604" s="20">
        <v>48.84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0.05</v>
      </c>
      <c r="AQ604" s="20">
        <v>0</v>
      </c>
      <c r="AR604" s="20">
        <v>0.1</v>
      </c>
      <c r="AS604" s="20">
        <v>0</v>
      </c>
      <c r="AT604" s="11">
        <f t="shared" si="9"/>
        <v>976.61999999999989</v>
      </c>
      <c r="AU604" s="20">
        <v>0</v>
      </c>
      <c r="AV604" s="20">
        <v>0</v>
      </c>
      <c r="AW604" s="21">
        <v>89</v>
      </c>
      <c r="AX604" s="21">
        <v>360</v>
      </c>
      <c r="AY604" s="20">
        <v>307696.8</v>
      </c>
      <c r="AZ604" s="20">
        <v>88825</v>
      </c>
      <c r="BA604" s="22">
        <v>85</v>
      </c>
      <c r="BB604" s="22">
        <v>48.216181818181802</v>
      </c>
      <c r="BC604" s="22">
        <v>10.62</v>
      </c>
      <c r="BD604" s="22"/>
      <c r="BE604" s="18" t="s">
        <v>1580</v>
      </c>
      <c r="BF604" s="15"/>
      <c r="BG604" s="18" t="s">
        <v>650</v>
      </c>
      <c r="BH604" s="18" t="s">
        <v>651</v>
      </c>
      <c r="BI604" s="18" t="s">
        <v>904</v>
      </c>
      <c r="BJ604" s="18" t="s">
        <v>3</v>
      </c>
      <c r="BK604" s="16" t="s">
        <v>1</v>
      </c>
      <c r="BL604" s="22">
        <v>394576.89825735998</v>
      </c>
      <c r="BM604" s="16" t="s">
        <v>36</v>
      </c>
      <c r="BN604" s="22"/>
      <c r="BO604" s="1">
        <v>36932</v>
      </c>
      <c r="BP604" s="1">
        <v>47908</v>
      </c>
      <c r="BQ604" s="14" t="s">
        <v>1726</v>
      </c>
      <c r="BR604" s="14" t="s">
        <v>1748</v>
      </c>
      <c r="BS604" s="14" t="s">
        <v>1728</v>
      </c>
      <c r="BT604" s="14" t="s">
        <v>1728</v>
      </c>
      <c r="BU604" s="22">
        <v>0</v>
      </c>
      <c r="BV604" s="22">
        <v>100</v>
      </c>
      <c r="BW604" s="22">
        <v>0</v>
      </c>
    </row>
    <row r="605" spans="1:75" s="2" customFormat="1" ht="18.2" customHeight="1" x14ac:dyDescent="0.15">
      <c r="A605" s="6">
        <v>603</v>
      </c>
      <c r="B605" s="7" t="s">
        <v>639</v>
      </c>
      <c r="C605" s="7" t="s">
        <v>35</v>
      </c>
      <c r="D605" s="8">
        <v>45170</v>
      </c>
      <c r="E605" s="9" t="s">
        <v>1198</v>
      </c>
      <c r="F605" s="10">
        <v>0</v>
      </c>
      <c r="G605" s="10">
        <v>0</v>
      </c>
      <c r="H605" s="11">
        <v>17168.41</v>
      </c>
      <c r="I605" s="11">
        <v>0</v>
      </c>
      <c r="J605" s="11">
        <v>0</v>
      </c>
      <c r="K605" s="11">
        <v>17168.41</v>
      </c>
      <c r="L605" s="11">
        <v>668.56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17168.41</v>
      </c>
      <c r="S605" s="11">
        <v>0</v>
      </c>
      <c r="T605" s="11">
        <v>151.94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151.94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-20.6</v>
      </c>
      <c r="AG605" s="11">
        <v>0</v>
      </c>
      <c r="AH605" s="11">
        <v>33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12.4</v>
      </c>
      <c r="AS605" s="11">
        <v>0</v>
      </c>
      <c r="AT605" s="11">
        <f t="shared" si="9"/>
        <v>0</v>
      </c>
      <c r="AU605" s="11">
        <v>668.56</v>
      </c>
      <c r="AV605" s="11">
        <v>151.94</v>
      </c>
      <c r="AW605" s="12">
        <v>90</v>
      </c>
      <c r="AX605" s="12">
        <v>360</v>
      </c>
      <c r="AY605" s="11">
        <v>307573.07</v>
      </c>
      <c r="AZ605" s="11">
        <v>88825</v>
      </c>
      <c r="BA605" s="13">
        <v>85</v>
      </c>
      <c r="BB605" s="13">
        <v>16.4291004784689</v>
      </c>
      <c r="BC605" s="13">
        <v>10.62</v>
      </c>
      <c r="BD605" s="13"/>
      <c r="BE605" s="9" t="s">
        <v>1580</v>
      </c>
      <c r="BF605" s="6"/>
      <c r="BG605" s="9" t="s">
        <v>650</v>
      </c>
      <c r="BH605" s="9" t="s">
        <v>651</v>
      </c>
      <c r="BI605" s="9" t="s">
        <v>904</v>
      </c>
      <c r="BJ605" s="9" t="s">
        <v>3</v>
      </c>
      <c r="BK605" s="7" t="s">
        <v>1</v>
      </c>
      <c r="BL605" s="13">
        <v>134447.46687736001</v>
      </c>
      <c r="BM605" s="7" t="s">
        <v>36</v>
      </c>
      <c r="BN605" s="13"/>
      <c r="BO605" s="14">
        <v>36966</v>
      </c>
      <c r="BP605" s="14">
        <v>47939</v>
      </c>
      <c r="BQ605" s="14" t="s">
        <v>1726</v>
      </c>
      <c r="BR605" s="14" t="s">
        <v>1748</v>
      </c>
      <c r="BS605" s="14" t="s">
        <v>1728</v>
      </c>
      <c r="BT605" s="14" t="s">
        <v>1728</v>
      </c>
      <c r="BU605" s="13">
        <v>217.19</v>
      </c>
      <c r="BV605" s="13">
        <v>100</v>
      </c>
      <c r="BW605" s="13">
        <v>0</v>
      </c>
    </row>
    <row r="606" spans="1:75" s="2" customFormat="1" ht="18.2" customHeight="1" x14ac:dyDescent="0.15">
      <c r="A606" s="15">
        <v>604</v>
      </c>
      <c r="B606" s="16" t="s">
        <v>639</v>
      </c>
      <c r="C606" s="16" t="s">
        <v>35</v>
      </c>
      <c r="D606" s="17">
        <v>45170</v>
      </c>
      <c r="E606" s="18" t="s">
        <v>393</v>
      </c>
      <c r="F606" s="19">
        <v>119</v>
      </c>
      <c r="G606" s="19">
        <v>118</v>
      </c>
      <c r="H606" s="20">
        <v>51125.25</v>
      </c>
      <c r="I606" s="20">
        <v>27012.29</v>
      </c>
      <c r="J606" s="20">
        <v>0</v>
      </c>
      <c r="K606" s="20">
        <v>78137.539999999994</v>
      </c>
      <c r="L606" s="20">
        <v>368.04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78137.539999999994</v>
      </c>
      <c r="S606" s="20">
        <v>70627.210000000006</v>
      </c>
      <c r="T606" s="20">
        <v>452.46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71079.67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27380.33</v>
      </c>
      <c r="AV606" s="20">
        <v>71079.67</v>
      </c>
      <c r="AW606" s="21">
        <v>90</v>
      </c>
      <c r="AX606" s="21">
        <v>360</v>
      </c>
      <c r="AY606" s="20">
        <v>307573.07</v>
      </c>
      <c r="AZ606" s="20">
        <v>88825</v>
      </c>
      <c r="BA606" s="22">
        <v>85</v>
      </c>
      <c r="BB606" s="22">
        <v>74.7727655502392</v>
      </c>
      <c r="BC606" s="22">
        <v>10.62</v>
      </c>
      <c r="BD606" s="22"/>
      <c r="BE606" s="18" t="s">
        <v>1580</v>
      </c>
      <c r="BF606" s="15"/>
      <c r="BG606" s="18" t="s">
        <v>650</v>
      </c>
      <c r="BH606" s="18" t="s">
        <v>651</v>
      </c>
      <c r="BI606" s="18" t="s">
        <v>904</v>
      </c>
      <c r="BJ606" s="18" t="s">
        <v>1579</v>
      </c>
      <c r="BK606" s="16" t="s">
        <v>1</v>
      </c>
      <c r="BL606" s="22">
        <v>611902.57694384002</v>
      </c>
      <c r="BM606" s="16" t="s">
        <v>36</v>
      </c>
      <c r="BN606" s="22"/>
      <c r="BO606" s="1">
        <v>36966</v>
      </c>
      <c r="BP606" s="1">
        <v>47939</v>
      </c>
      <c r="BQ606" s="14" t="s">
        <v>1466</v>
      </c>
      <c r="BR606" s="14" t="s">
        <v>1762</v>
      </c>
      <c r="BS606" s="14">
        <v>43867</v>
      </c>
      <c r="BT606" s="14">
        <v>44497</v>
      </c>
      <c r="BU606" s="22">
        <v>30012.799999999999</v>
      </c>
      <c r="BV606" s="22">
        <v>100</v>
      </c>
      <c r="BW606" s="22">
        <v>0</v>
      </c>
    </row>
    <row r="607" spans="1:75" s="2" customFormat="1" ht="18.2" customHeight="1" x14ac:dyDescent="0.15">
      <c r="A607" s="6">
        <v>605</v>
      </c>
      <c r="B607" s="7" t="s">
        <v>639</v>
      </c>
      <c r="C607" s="7" t="s">
        <v>35</v>
      </c>
      <c r="D607" s="8">
        <v>45170</v>
      </c>
      <c r="E607" s="9" t="s">
        <v>80</v>
      </c>
      <c r="F607" s="10">
        <v>145</v>
      </c>
      <c r="G607" s="10">
        <v>144</v>
      </c>
      <c r="H607" s="11">
        <v>49666.45</v>
      </c>
      <c r="I607" s="11">
        <v>27028.45</v>
      </c>
      <c r="J607" s="11">
        <v>0</v>
      </c>
      <c r="K607" s="11">
        <v>76694.899999999994</v>
      </c>
      <c r="L607" s="11">
        <v>328.46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76694.899999999994</v>
      </c>
      <c r="S607" s="11">
        <v>83132.399999999994</v>
      </c>
      <c r="T607" s="11">
        <v>431.27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83563.67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27356.91</v>
      </c>
      <c r="AV607" s="11">
        <v>83563.67</v>
      </c>
      <c r="AW607" s="12">
        <v>96</v>
      </c>
      <c r="AX607" s="12">
        <v>360</v>
      </c>
      <c r="AY607" s="11">
        <v>313068.62</v>
      </c>
      <c r="AZ607" s="11">
        <v>83600</v>
      </c>
      <c r="BA607" s="13">
        <v>80</v>
      </c>
      <c r="BB607" s="13">
        <v>73.392248803827698</v>
      </c>
      <c r="BC607" s="13">
        <v>10.42</v>
      </c>
      <c r="BD607" s="13"/>
      <c r="BE607" s="9" t="s">
        <v>1580</v>
      </c>
      <c r="BF607" s="6"/>
      <c r="BG607" s="9" t="s">
        <v>650</v>
      </c>
      <c r="BH607" s="9" t="s">
        <v>651</v>
      </c>
      <c r="BI607" s="9" t="s">
        <v>904</v>
      </c>
      <c r="BJ607" s="9" t="s">
        <v>1579</v>
      </c>
      <c r="BK607" s="7" t="s">
        <v>1</v>
      </c>
      <c r="BL607" s="13">
        <v>600605.12461039994</v>
      </c>
      <c r="BM607" s="7" t="s">
        <v>36</v>
      </c>
      <c r="BN607" s="13"/>
      <c r="BO607" s="14">
        <v>37144</v>
      </c>
      <c r="BP607" s="14">
        <v>48122</v>
      </c>
      <c r="BQ607" s="14" t="s">
        <v>1858</v>
      </c>
      <c r="BR607" s="14" t="s">
        <v>1859</v>
      </c>
      <c r="BS607" s="14">
        <v>44232</v>
      </c>
      <c r="BT607" s="14">
        <v>44862</v>
      </c>
      <c r="BU607" s="13">
        <v>40053.83</v>
      </c>
      <c r="BV607" s="13">
        <v>130</v>
      </c>
      <c r="BW607" s="13">
        <v>0</v>
      </c>
    </row>
    <row r="608" spans="1:75" s="2" customFormat="1" ht="18.2" customHeight="1" x14ac:dyDescent="0.15">
      <c r="A608" s="15">
        <v>606</v>
      </c>
      <c r="B608" s="16" t="s">
        <v>639</v>
      </c>
      <c r="C608" s="16" t="s">
        <v>35</v>
      </c>
      <c r="D608" s="17">
        <v>45170</v>
      </c>
      <c r="E608" s="18" t="s">
        <v>1199</v>
      </c>
      <c r="F608" s="19">
        <v>0</v>
      </c>
      <c r="G608" s="19">
        <v>0</v>
      </c>
      <c r="H608" s="20">
        <v>39825.629999999997</v>
      </c>
      <c r="I608" s="20">
        <v>0</v>
      </c>
      <c r="J608" s="20">
        <v>0</v>
      </c>
      <c r="K608" s="20">
        <v>39825.629999999997</v>
      </c>
      <c r="L608" s="20">
        <v>225.76</v>
      </c>
      <c r="M608" s="20">
        <v>0</v>
      </c>
      <c r="N608" s="20">
        <v>0</v>
      </c>
      <c r="O608" s="20">
        <v>225.76</v>
      </c>
      <c r="P608" s="20">
        <v>0</v>
      </c>
      <c r="Q608" s="20">
        <v>0</v>
      </c>
      <c r="R608" s="20">
        <v>39599.870000000003</v>
      </c>
      <c r="S608" s="20">
        <v>0</v>
      </c>
      <c r="T608" s="20">
        <v>350.13</v>
      </c>
      <c r="U608" s="20">
        <v>0</v>
      </c>
      <c r="V608" s="20">
        <v>0</v>
      </c>
      <c r="W608" s="20">
        <v>350.13</v>
      </c>
      <c r="X608" s="20">
        <v>0</v>
      </c>
      <c r="Y608" s="20">
        <v>0</v>
      </c>
      <c r="Z608" s="20">
        <v>0</v>
      </c>
      <c r="AA608" s="20">
        <v>100</v>
      </c>
      <c r="AB608" s="20">
        <v>0</v>
      </c>
      <c r="AC608" s="20">
        <v>0</v>
      </c>
      <c r="AD608" s="20">
        <v>0</v>
      </c>
      <c r="AE608" s="20">
        <v>0</v>
      </c>
      <c r="AF608" s="20">
        <v>-25.24</v>
      </c>
      <c r="AG608" s="20">
        <v>77.099999999999994</v>
      </c>
      <c r="AH608" s="20">
        <v>65.150000000000006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2.5539999999999998E-3</v>
      </c>
      <c r="AT608" s="11">
        <f t="shared" si="9"/>
        <v>792.89744599999995</v>
      </c>
      <c r="AU608" s="20">
        <v>0</v>
      </c>
      <c r="AV608" s="20">
        <v>0</v>
      </c>
      <c r="AW608" s="21">
        <v>106</v>
      </c>
      <c r="AX608" s="21">
        <v>360</v>
      </c>
      <c r="AY608" s="20">
        <v>327720.88</v>
      </c>
      <c r="AZ608" s="20">
        <v>62700</v>
      </c>
      <c r="BA608" s="22">
        <v>60</v>
      </c>
      <c r="BB608" s="22">
        <v>37.894612440191402</v>
      </c>
      <c r="BC608" s="22">
        <v>10.55</v>
      </c>
      <c r="BD608" s="22"/>
      <c r="BE608" s="18" t="s">
        <v>1580</v>
      </c>
      <c r="BF608" s="15"/>
      <c r="BG608" s="18" t="s">
        <v>650</v>
      </c>
      <c r="BH608" s="18" t="s">
        <v>651</v>
      </c>
      <c r="BI608" s="18" t="s">
        <v>652</v>
      </c>
      <c r="BJ608" s="18" t="s">
        <v>3</v>
      </c>
      <c r="BK608" s="16" t="s">
        <v>1</v>
      </c>
      <c r="BL608" s="22">
        <v>310110.38355751999</v>
      </c>
      <c r="BM608" s="16" t="s">
        <v>36</v>
      </c>
      <c r="BN608" s="22"/>
      <c r="BO608" s="1">
        <v>37447</v>
      </c>
      <c r="BP608" s="1">
        <v>48427</v>
      </c>
      <c r="BQ608" s="14" t="s">
        <v>1455</v>
      </c>
      <c r="BR608" s="14" t="s">
        <v>1758</v>
      </c>
      <c r="BS608" s="14" t="s">
        <v>1728</v>
      </c>
      <c r="BT608" s="14" t="s">
        <v>1728</v>
      </c>
      <c r="BU608" s="22">
        <v>0</v>
      </c>
      <c r="BV608" s="22">
        <v>100</v>
      </c>
      <c r="BW608" s="22">
        <v>0</v>
      </c>
    </row>
    <row r="609" spans="1:75" s="2" customFormat="1" ht="18.2" customHeight="1" x14ac:dyDescent="0.15">
      <c r="A609" s="6">
        <v>607</v>
      </c>
      <c r="B609" s="7" t="s">
        <v>639</v>
      </c>
      <c r="C609" s="7" t="s">
        <v>35</v>
      </c>
      <c r="D609" s="8">
        <v>45170</v>
      </c>
      <c r="E609" s="9" t="s">
        <v>1200</v>
      </c>
      <c r="F609" s="10">
        <v>0</v>
      </c>
      <c r="G609" s="10">
        <v>1</v>
      </c>
      <c r="H609" s="11">
        <v>47056.93</v>
      </c>
      <c r="I609" s="11">
        <v>415.65</v>
      </c>
      <c r="J609" s="11">
        <v>0</v>
      </c>
      <c r="K609" s="11">
        <v>47472.58</v>
      </c>
      <c r="L609" s="11">
        <v>311.13</v>
      </c>
      <c r="M609" s="11">
        <v>0</v>
      </c>
      <c r="N609" s="11">
        <v>415.65</v>
      </c>
      <c r="O609" s="11">
        <v>311.13</v>
      </c>
      <c r="P609" s="11">
        <v>0</v>
      </c>
      <c r="Q609" s="11">
        <v>0</v>
      </c>
      <c r="R609" s="11">
        <v>46745.8</v>
      </c>
      <c r="S609" s="11">
        <v>411.29</v>
      </c>
      <c r="T609" s="11">
        <v>408.61</v>
      </c>
      <c r="U609" s="11">
        <v>0</v>
      </c>
      <c r="V609" s="11">
        <v>411.29</v>
      </c>
      <c r="W609" s="11">
        <v>408.61</v>
      </c>
      <c r="X609" s="11">
        <v>0</v>
      </c>
      <c r="Y609" s="11">
        <v>0</v>
      </c>
      <c r="Z609" s="11">
        <v>0</v>
      </c>
      <c r="AA609" s="11">
        <v>95.5</v>
      </c>
      <c r="AB609" s="11">
        <v>0</v>
      </c>
      <c r="AC609" s="11">
        <v>0</v>
      </c>
      <c r="AD609" s="11">
        <v>0</v>
      </c>
      <c r="AE609" s="11">
        <v>0</v>
      </c>
      <c r="AF609" s="11">
        <v>-135.9</v>
      </c>
      <c r="AG609" s="11">
        <v>89.68</v>
      </c>
      <c r="AH609" s="11">
        <v>43.88</v>
      </c>
      <c r="AI609" s="11">
        <v>95.5</v>
      </c>
      <c r="AJ609" s="11">
        <v>0</v>
      </c>
      <c r="AK609" s="11">
        <v>0</v>
      </c>
      <c r="AL609" s="11">
        <v>46.63</v>
      </c>
      <c r="AM609" s="11">
        <v>0</v>
      </c>
      <c r="AN609" s="11">
        <v>89.68</v>
      </c>
      <c r="AO609" s="11">
        <v>43.88</v>
      </c>
      <c r="AP609" s="11">
        <v>742.46</v>
      </c>
      <c r="AQ609" s="11">
        <v>0</v>
      </c>
      <c r="AR609" s="11">
        <v>0</v>
      </c>
      <c r="AS609" s="11">
        <v>0</v>
      </c>
      <c r="AT609" s="11">
        <f t="shared" si="9"/>
        <v>2657.9900000000002</v>
      </c>
      <c r="AU609" s="11">
        <v>0</v>
      </c>
      <c r="AV609" s="11">
        <v>0</v>
      </c>
      <c r="AW609" s="12">
        <v>96</v>
      </c>
      <c r="AX609" s="12">
        <v>360</v>
      </c>
      <c r="AY609" s="11">
        <v>264869.18</v>
      </c>
      <c r="AZ609" s="11">
        <v>79200</v>
      </c>
      <c r="BA609" s="13">
        <v>90</v>
      </c>
      <c r="BB609" s="13">
        <v>53.120227272727298</v>
      </c>
      <c r="BC609" s="13">
        <v>10.42</v>
      </c>
      <c r="BD609" s="13"/>
      <c r="BE609" s="9" t="s">
        <v>1580</v>
      </c>
      <c r="BF609" s="6"/>
      <c r="BG609" s="9" t="s">
        <v>650</v>
      </c>
      <c r="BH609" s="9" t="s">
        <v>651</v>
      </c>
      <c r="BI609" s="9" t="s">
        <v>652</v>
      </c>
      <c r="BJ609" s="9" t="s">
        <v>3</v>
      </c>
      <c r="BK609" s="7" t="s">
        <v>1</v>
      </c>
      <c r="BL609" s="13">
        <v>366070.8473968</v>
      </c>
      <c r="BM609" s="7" t="s">
        <v>36</v>
      </c>
      <c r="BN609" s="13"/>
      <c r="BO609" s="14">
        <v>37162</v>
      </c>
      <c r="BP609" s="14">
        <v>48122</v>
      </c>
      <c r="BQ609" s="14" t="s">
        <v>1534</v>
      </c>
      <c r="BR609" s="14" t="s">
        <v>1761</v>
      </c>
      <c r="BS609" s="14" t="s">
        <v>1728</v>
      </c>
      <c r="BT609" s="14" t="s">
        <v>1728</v>
      </c>
      <c r="BU609" s="13">
        <v>0</v>
      </c>
      <c r="BV609" s="13">
        <v>95.5</v>
      </c>
      <c r="BW609" s="13">
        <v>0</v>
      </c>
    </row>
    <row r="610" spans="1:75" s="2" customFormat="1" ht="18.2" customHeight="1" x14ac:dyDescent="0.15">
      <c r="A610" s="15">
        <v>608</v>
      </c>
      <c r="B610" s="16" t="s">
        <v>639</v>
      </c>
      <c r="C610" s="16" t="s">
        <v>35</v>
      </c>
      <c r="D610" s="17">
        <v>45170</v>
      </c>
      <c r="E610" s="18" t="s">
        <v>289</v>
      </c>
      <c r="F610" s="19">
        <v>127</v>
      </c>
      <c r="G610" s="19">
        <v>126</v>
      </c>
      <c r="H610" s="20">
        <v>39355.360000000001</v>
      </c>
      <c r="I610" s="20">
        <v>18886.36</v>
      </c>
      <c r="J610" s="20">
        <v>0</v>
      </c>
      <c r="K610" s="20">
        <v>58241.72</v>
      </c>
      <c r="L610" s="20">
        <v>252.85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58241.72</v>
      </c>
      <c r="S610" s="20">
        <v>59250.39</v>
      </c>
      <c r="T610" s="20">
        <v>362.4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59612.79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19139.21</v>
      </c>
      <c r="AV610" s="20">
        <v>59612.79</v>
      </c>
      <c r="AW610" s="21">
        <v>96</v>
      </c>
      <c r="AX610" s="21">
        <v>360</v>
      </c>
      <c r="AY610" s="20">
        <v>213974.33</v>
      </c>
      <c r="AZ610" s="20">
        <v>64350</v>
      </c>
      <c r="BA610" s="22">
        <v>90</v>
      </c>
      <c r="BB610" s="22">
        <v>81.456951048951098</v>
      </c>
      <c r="BC610" s="22">
        <v>11.05</v>
      </c>
      <c r="BD610" s="22"/>
      <c r="BE610" s="18" t="s">
        <v>1580</v>
      </c>
      <c r="BF610" s="15"/>
      <c r="BG610" s="18" t="s">
        <v>650</v>
      </c>
      <c r="BH610" s="18" t="s">
        <v>907</v>
      </c>
      <c r="BI610" s="18" t="s">
        <v>908</v>
      </c>
      <c r="BJ610" s="18" t="s">
        <v>1579</v>
      </c>
      <c r="BK610" s="16" t="s">
        <v>1</v>
      </c>
      <c r="BL610" s="22">
        <v>456096.50052512001</v>
      </c>
      <c r="BM610" s="16" t="s">
        <v>36</v>
      </c>
      <c r="BN610" s="22"/>
      <c r="BO610" s="1">
        <v>37139</v>
      </c>
      <c r="BP610" s="1">
        <v>48122</v>
      </c>
      <c r="BQ610" s="14" t="s">
        <v>1455</v>
      </c>
      <c r="BR610" s="14" t="s">
        <v>1758</v>
      </c>
      <c r="BS610" s="14">
        <v>44232</v>
      </c>
      <c r="BT610" s="14">
        <v>44862</v>
      </c>
      <c r="BU610" s="22">
        <v>27641.39</v>
      </c>
      <c r="BV610" s="22">
        <v>80</v>
      </c>
      <c r="BW610" s="22">
        <v>0</v>
      </c>
    </row>
    <row r="611" spans="1:75" s="2" customFormat="1" ht="18.2" customHeight="1" x14ac:dyDescent="0.15">
      <c r="A611" s="6">
        <v>609</v>
      </c>
      <c r="B611" s="7" t="s">
        <v>639</v>
      </c>
      <c r="C611" s="7" t="s">
        <v>35</v>
      </c>
      <c r="D611" s="8">
        <v>45170</v>
      </c>
      <c r="E611" s="9" t="s">
        <v>288</v>
      </c>
      <c r="F611" s="10">
        <v>132</v>
      </c>
      <c r="G611" s="10">
        <v>131</v>
      </c>
      <c r="H611" s="11">
        <v>39355.360000000001</v>
      </c>
      <c r="I611" s="11">
        <v>19198.78</v>
      </c>
      <c r="J611" s="11">
        <v>0</v>
      </c>
      <c r="K611" s="11">
        <v>58554.14</v>
      </c>
      <c r="L611" s="11">
        <v>252.85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58554.14</v>
      </c>
      <c r="S611" s="11">
        <v>61402.76</v>
      </c>
      <c r="T611" s="11">
        <v>362.4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61765.16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19451.63</v>
      </c>
      <c r="AV611" s="11">
        <v>61765.16</v>
      </c>
      <c r="AW611" s="12">
        <v>96</v>
      </c>
      <c r="AX611" s="12">
        <v>360</v>
      </c>
      <c r="AY611" s="11">
        <v>213974.33</v>
      </c>
      <c r="AZ611" s="11">
        <v>64350</v>
      </c>
      <c r="BA611" s="13">
        <v>90</v>
      </c>
      <c r="BB611" s="13">
        <v>81.8939020979021</v>
      </c>
      <c r="BC611" s="13">
        <v>11.05</v>
      </c>
      <c r="BD611" s="13"/>
      <c r="BE611" s="9" t="s">
        <v>1580</v>
      </c>
      <c r="BF611" s="6"/>
      <c r="BG611" s="9" t="s">
        <v>650</v>
      </c>
      <c r="BH611" s="9" t="s">
        <v>907</v>
      </c>
      <c r="BI611" s="9" t="s">
        <v>908</v>
      </c>
      <c r="BJ611" s="9" t="s">
        <v>1579</v>
      </c>
      <c r="BK611" s="7" t="s">
        <v>1</v>
      </c>
      <c r="BL611" s="13">
        <v>458543.09153744002</v>
      </c>
      <c r="BM611" s="7" t="s">
        <v>36</v>
      </c>
      <c r="BN611" s="13"/>
      <c r="BO611" s="14">
        <v>37139</v>
      </c>
      <c r="BP611" s="14">
        <v>48122</v>
      </c>
      <c r="BQ611" s="14" t="s">
        <v>1467</v>
      </c>
      <c r="BR611" s="14" t="s">
        <v>1744</v>
      </c>
      <c r="BS611" s="14">
        <v>44232</v>
      </c>
      <c r="BT611" s="14">
        <v>44862</v>
      </c>
      <c r="BU611" s="13">
        <v>28278.31</v>
      </c>
      <c r="BV611" s="13">
        <v>80</v>
      </c>
      <c r="BW611" s="13">
        <v>0</v>
      </c>
    </row>
    <row r="612" spans="1:75" s="2" customFormat="1" ht="18.2" customHeight="1" x14ac:dyDescent="0.15">
      <c r="A612" s="15">
        <v>610</v>
      </c>
      <c r="B612" s="16" t="s">
        <v>639</v>
      </c>
      <c r="C612" s="16" t="s">
        <v>35</v>
      </c>
      <c r="D612" s="17">
        <v>45170</v>
      </c>
      <c r="E612" s="18" t="s">
        <v>1201</v>
      </c>
      <c r="F612" s="19">
        <v>0</v>
      </c>
      <c r="G612" s="19">
        <v>0</v>
      </c>
      <c r="H612" s="20">
        <v>37428.550000000003</v>
      </c>
      <c r="I612" s="20">
        <v>0</v>
      </c>
      <c r="J612" s="20">
        <v>0</v>
      </c>
      <c r="K612" s="20">
        <v>37428.550000000003</v>
      </c>
      <c r="L612" s="20">
        <v>334.07</v>
      </c>
      <c r="M612" s="20">
        <v>0</v>
      </c>
      <c r="N612" s="20">
        <v>0</v>
      </c>
      <c r="O612" s="20">
        <v>334.07</v>
      </c>
      <c r="P612" s="20">
        <v>0</v>
      </c>
      <c r="Q612" s="20">
        <v>0</v>
      </c>
      <c r="R612" s="20">
        <v>37094.480000000003</v>
      </c>
      <c r="S612" s="20">
        <v>0</v>
      </c>
      <c r="T612" s="20">
        <v>303.8</v>
      </c>
      <c r="U612" s="20">
        <v>0</v>
      </c>
      <c r="V612" s="20">
        <v>0</v>
      </c>
      <c r="W612" s="20">
        <v>303.8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-5.17</v>
      </c>
      <c r="AG612" s="20">
        <v>34.130000000000003</v>
      </c>
      <c r="AH612" s="20">
        <v>44.86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2.5539999999999998E-3</v>
      </c>
      <c r="AT612" s="11">
        <f t="shared" si="9"/>
        <v>711.68744600000002</v>
      </c>
      <c r="AU612" s="20">
        <v>0</v>
      </c>
      <c r="AV612" s="20">
        <v>0</v>
      </c>
      <c r="AW612" s="21">
        <v>79</v>
      </c>
      <c r="AX612" s="21">
        <v>300</v>
      </c>
      <c r="AY612" s="20">
        <v>319400</v>
      </c>
      <c r="AZ612" s="20">
        <v>71635.97</v>
      </c>
      <c r="BA612" s="22">
        <v>80</v>
      </c>
      <c r="BB612" s="22">
        <v>41.425535244375098</v>
      </c>
      <c r="BC612" s="22">
        <v>9.74</v>
      </c>
      <c r="BD612" s="22"/>
      <c r="BE612" s="18" t="s">
        <v>1580</v>
      </c>
      <c r="BF612" s="15"/>
      <c r="BG612" s="18" t="s">
        <v>682</v>
      </c>
      <c r="BH612" s="18" t="s">
        <v>788</v>
      </c>
      <c r="BI612" s="18" t="s">
        <v>909</v>
      </c>
      <c r="BJ612" s="18" t="s">
        <v>3</v>
      </c>
      <c r="BK612" s="16" t="s">
        <v>1</v>
      </c>
      <c r="BL612" s="22">
        <v>290490.43395008001</v>
      </c>
      <c r="BM612" s="16" t="s">
        <v>36</v>
      </c>
      <c r="BN612" s="22"/>
      <c r="BO612" s="1">
        <v>38471</v>
      </c>
      <c r="BP612" s="1">
        <v>47604</v>
      </c>
      <c r="BQ612" s="14" t="s">
        <v>1726</v>
      </c>
      <c r="BR612" s="14" t="s">
        <v>1748</v>
      </c>
      <c r="BS612" s="14" t="s">
        <v>1728</v>
      </c>
      <c r="BT612" s="14" t="s">
        <v>1728</v>
      </c>
      <c r="BU612" s="22">
        <v>0</v>
      </c>
      <c r="BV612" s="22">
        <v>0</v>
      </c>
      <c r="BW612" s="22">
        <v>0</v>
      </c>
    </row>
    <row r="613" spans="1:75" s="2" customFormat="1" ht="18.2" customHeight="1" x14ac:dyDescent="0.15">
      <c r="A613" s="6">
        <v>611</v>
      </c>
      <c r="B613" s="7" t="s">
        <v>639</v>
      </c>
      <c r="C613" s="7" t="s">
        <v>35</v>
      </c>
      <c r="D613" s="8">
        <v>45170</v>
      </c>
      <c r="E613" s="9" t="s">
        <v>240</v>
      </c>
      <c r="F613" s="10">
        <v>192</v>
      </c>
      <c r="G613" s="10">
        <v>191</v>
      </c>
      <c r="H613" s="11">
        <v>38888.1</v>
      </c>
      <c r="I613" s="11">
        <v>31619.15</v>
      </c>
      <c r="J613" s="11">
        <v>0</v>
      </c>
      <c r="K613" s="11">
        <v>70507.25</v>
      </c>
      <c r="L613" s="11">
        <v>335.25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70507.25</v>
      </c>
      <c r="S613" s="11">
        <v>96400.55</v>
      </c>
      <c r="T613" s="11">
        <v>331.52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96732.07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31954.400000000001</v>
      </c>
      <c r="AV613" s="11">
        <v>96732.07</v>
      </c>
      <c r="AW613" s="12">
        <v>80</v>
      </c>
      <c r="AX613" s="12">
        <v>300</v>
      </c>
      <c r="AY613" s="11">
        <v>287000</v>
      </c>
      <c r="AZ613" s="11">
        <v>72085.86</v>
      </c>
      <c r="BA613" s="13">
        <v>90</v>
      </c>
      <c r="BB613" s="13">
        <v>88.029087812783303</v>
      </c>
      <c r="BC613" s="13">
        <v>10.23</v>
      </c>
      <c r="BD613" s="13"/>
      <c r="BE613" s="9" t="s">
        <v>1580</v>
      </c>
      <c r="BF613" s="6"/>
      <c r="BG613" s="9" t="s">
        <v>671</v>
      </c>
      <c r="BH613" s="9" t="s">
        <v>672</v>
      </c>
      <c r="BI613" s="9" t="s">
        <v>691</v>
      </c>
      <c r="BJ613" s="9" t="s">
        <v>1579</v>
      </c>
      <c r="BK613" s="7" t="s">
        <v>1</v>
      </c>
      <c r="BL613" s="13">
        <v>552149.04344599997</v>
      </c>
      <c r="BM613" s="7" t="s">
        <v>36</v>
      </c>
      <c r="BN613" s="13"/>
      <c r="BO613" s="14">
        <v>38502</v>
      </c>
      <c r="BP613" s="14">
        <v>47635</v>
      </c>
      <c r="BQ613" s="14" t="s">
        <v>1460</v>
      </c>
      <c r="BR613" s="14" t="s">
        <v>1755</v>
      </c>
      <c r="BS613" s="14">
        <v>43262</v>
      </c>
      <c r="BT613" s="14">
        <v>43892</v>
      </c>
      <c r="BU613" s="13">
        <v>15580.89</v>
      </c>
      <c r="BV613" s="13">
        <v>0</v>
      </c>
      <c r="BW613" s="13">
        <v>0</v>
      </c>
    </row>
    <row r="614" spans="1:75" s="2" customFormat="1" ht="18.2" customHeight="1" x14ac:dyDescent="0.15">
      <c r="A614" s="15">
        <v>612</v>
      </c>
      <c r="B614" s="16" t="s">
        <v>639</v>
      </c>
      <c r="C614" s="16" t="s">
        <v>35</v>
      </c>
      <c r="D614" s="17">
        <v>45170</v>
      </c>
      <c r="E614" s="18" t="s">
        <v>1202</v>
      </c>
      <c r="F614" s="19">
        <v>0</v>
      </c>
      <c r="G614" s="19">
        <v>0</v>
      </c>
      <c r="H614" s="20">
        <v>32159.39</v>
      </c>
      <c r="I614" s="20">
        <v>0</v>
      </c>
      <c r="J614" s="20">
        <v>0</v>
      </c>
      <c r="K614" s="20">
        <v>32159.39</v>
      </c>
      <c r="L614" s="20">
        <v>288.51</v>
      </c>
      <c r="M614" s="20">
        <v>0</v>
      </c>
      <c r="N614" s="20">
        <v>0</v>
      </c>
      <c r="O614" s="20">
        <v>288.51</v>
      </c>
      <c r="P614" s="20">
        <v>0</v>
      </c>
      <c r="Q614" s="20">
        <v>0</v>
      </c>
      <c r="R614" s="20">
        <v>31870.880000000001</v>
      </c>
      <c r="S614" s="20">
        <v>0</v>
      </c>
      <c r="T614" s="20">
        <v>257.27999999999997</v>
      </c>
      <c r="U614" s="20">
        <v>0</v>
      </c>
      <c r="V614" s="20">
        <v>0</v>
      </c>
      <c r="W614" s="20">
        <v>257.27999999999997</v>
      </c>
      <c r="X614" s="20">
        <v>0</v>
      </c>
      <c r="Y614" s="20">
        <v>0</v>
      </c>
      <c r="Z614" s="20">
        <v>0</v>
      </c>
      <c r="AA614" s="20">
        <v>137</v>
      </c>
      <c r="AB614" s="20">
        <v>0</v>
      </c>
      <c r="AC614" s="20">
        <v>0</v>
      </c>
      <c r="AD614" s="20">
        <v>0</v>
      </c>
      <c r="AE614" s="20">
        <v>0</v>
      </c>
      <c r="AF614" s="20">
        <v>-67.19</v>
      </c>
      <c r="AG614" s="20">
        <v>75.11</v>
      </c>
      <c r="AH614" s="20">
        <v>33.97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724.8</v>
      </c>
      <c r="AQ614" s="20">
        <v>0</v>
      </c>
      <c r="AR614" s="20">
        <v>724.68</v>
      </c>
      <c r="AS614" s="20">
        <v>0</v>
      </c>
      <c r="AT614" s="11">
        <f t="shared" si="9"/>
        <v>724.8</v>
      </c>
      <c r="AU614" s="20">
        <v>0</v>
      </c>
      <c r="AV614" s="20">
        <v>0</v>
      </c>
      <c r="AW614" s="21">
        <v>79</v>
      </c>
      <c r="AX614" s="21">
        <v>360</v>
      </c>
      <c r="AY614" s="20">
        <v>197541.49</v>
      </c>
      <c r="AZ614" s="20">
        <v>64350</v>
      </c>
      <c r="BA614" s="22">
        <v>90</v>
      </c>
      <c r="BB614" s="22">
        <v>44.574657342657297</v>
      </c>
      <c r="BC614" s="22">
        <v>9.6</v>
      </c>
      <c r="BD614" s="22"/>
      <c r="BE614" s="18" t="s">
        <v>1580</v>
      </c>
      <c r="BF614" s="15"/>
      <c r="BG614" s="18" t="s">
        <v>621</v>
      </c>
      <c r="BH614" s="18" t="s">
        <v>622</v>
      </c>
      <c r="BI614" s="18" t="s">
        <v>910</v>
      </c>
      <c r="BJ614" s="18" t="s">
        <v>3</v>
      </c>
      <c r="BK614" s="16" t="s">
        <v>1</v>
      </c>
      <c r="BL614" s="22">
        <v>249583.92088448</v>
      </c>
      <c r="BM614" s="16" t="s">
        <v>36</v>
      </c>
      <c r="BN614" s="22"/>
      <c r="BO614" s="1">
        <v>36631</v>
      </c>
      <c r="BP614" s="1">
        <v>47604</v>
      </c>
      <c r="BQ614" s="14" t="s">
        <v>1726</v>
      </c>
      <c r="BR614" s="14" t="s">
        <v>1748</v>
      </c>
      <c r="BS614" s="14" t="s">
        <v>1728</v>
      </c>
      <c r="BT614" s="14" t="s">
        <v>1728</v>
      </c>
      <c r="BU614" s="22">
        <v>0</v>
      </c>
      <c r="BV614" s="22">
        <v>137</v>
      </c>
      <c r="BW614" s="22">
        <v>0</v>
      </c>
    </row>
    <row r="615" spans="1:75" s="2" customFormat="1" ht="18.2" customHeight="1" x14ac:dyDescent="0.15">
      <c r="A615" s="6">
        <v>613</v>
      </c>
      <c r="B615" s="7" t="s">
        <v>639</v>
      </c>
      <c r="C615" s="7" t="s">
        <v>35</v>
      </c>
      <c r="D615" s="8">
        <v>45170</v>
      </c>
      <c r="E615" s="9" t="s">
        <v>1203</v>
      </c>
      <c r="F615" s="10">
        <v>65</v>
      </c>
      <c r="G615" s="10">
        <v>64</v>
      </c>
      <c r="H615" s="11">
        <v>32159.39</v>
      </c>
      <c r="I615" s="11">
        <v>14446.53</v>
      </c>
      <c r="J615" s="11">
        <v>0</v>
      </c>
      <c r="K615" s="11">
        <v>46605.919999999998</v>
      </c>
      <c r="L615" s="11">
        <v>288.51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46605.919999999998</v>
      </c>
      <c r="S615" s="11">
        <v>20523.490000000002</v>
      </c>
      <c r="T615" s="11">
        <v>257.27999999999997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20780.77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14735.04</v>
      </c>
      <c r="AV615" s="11">
        <v>20780.77</v>
      </c>
      <c r="AW615" s="12">
        <v>79</v>
      </c>
      <c r="AX615" s="12">
        <v>360</v>
      </c>
      <c r="AY615" s="11">
        <v>197541.49</v>
      </c>
      <c r="AZ615" s="11">
        <v>64350</v>
      </c>
      <c r="BA615" s="13">
        <v>90</v>
      </c>
      <c r="BB615" s="13">
        <v>65.183104895104904</v>
      </c>
      <c r="BC615" s="13">
        <v>9.6</v>
      </c>
      <c r="BD615" s="13"/>
      <c r="BE615" s="9" t="s">
        <v>1580</v>
      </c>
      <c r="BF615" s="6"/>
      <c r="BG615" s="9" t="s">
        <v>621</v>
      </c>
      <c r="BH615" s="9" t="s">
        <v>622</v>
      </c>
      <c r="BI615" s="9" t="s">
        <v>910</v>
      </c>
      <c r="BJ615" s="9" t="s">
        <v>1579</v>
      </c>
      <c r="BK615" s="7" t="s">
        <v>1</v>
      </c>
      <c r="BL615" s="13">
        <v>364975.43368831999</v>
      </c>
      <c r="BM615" s="7" t="s">
        <v>36</v>
      </c>
      <c r="BN615" s="13"/>
      <c r="BO615" s="14">
        <v>36631</v>
      </c>
      <c r="BP615" s="14">
        <v>47604</v>
      </c>
      <c r="BQ615" s="14" t="s">
        <v>1463</v>
      </c>
      <c r="BR615" s="14" t="s">
        <v>1745</v>
      </c>
      <c r="BS615" s="14" t="s">
        <v>1728</v>
      </c>
      <c r="BT615" s="14" t="s">
        <v>1728</v>
      </c>
      <c r="BU615" s="13">
        <v>15995.2</v>
      </c>
      <c r="BV615" s="13">
        <v>137</v>
      </c>
      <c r="BW615" s="13">
        <v>0</v>
      </c>
    </row>
    <row r="616" spans="1:75" s="2" customFormat="1" ht="18.2" customHeight="1" x14ac:dyDescent="0.15">
      <c r="A616" s="15">
        <v>614</v>
      </c>
      <c r="B616" s="16" t="s">
        <v>639</v>
      </c>
      <c r="C616" s="16" t="s">
        <v>35</v>
      </c>
      <c r="D616" s="17">
        <v>45170</v>
      </c>
      <c r="E616" s="18" t="s">
        <v>292</v>
      </c>
      <c r="F616" s="19">
        <v>121</v>
      </c>
      <c r="G616" s="19">
        <v>120</v>
      </c>
      <c r="H616" s="20">
        <v>32159.39</v>
      </c>
      <c r="I616" s="20">
        <v>22312.75</v>
      </c>
      <c r="J616" s="20">
        <v>0</v>
      </c>
      <c r="K616" s="20">
        <v>54472.14</v>
      </c>
      <c r="L616" s="20">
        <v>288.51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54472.14</v>
      </c>
      <c r="S616" s="20">
        <v>43727.839999999997</v>
      </c>
      <c r="T616" s="20">
        <v>257.27999999999997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43985.120000000003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22601.26</v>
      </c>
      <c r="AV616" s="20">
        <v>43985.120000000003</v>
      </c>
      <c r="AW616" s="21">
        <v>79</v>
      </c>
      <c r="AX616" s="21">
        <v>360</v>
      </c>
      <c r="AY616" s="20">
        <v>197396.2</v>
      </c>
      <c r="AZ616" s="20">
        <v>64350</v>
      </c>
      <c r="BA616" s="22">
        <v>90</v>
      </c>
      <c r="BB616" s="22">
        <v>76.184811188811196</v>
      </c>
      <c r="BC616" s="22">
        <v>9.6</v>
      </c>
      <c r="BD616" s="22"/>
      <c r="BE616" s="18" t="s">
        <v>1580</v>
      </c>
      <c r="BF616" s="15"/>
      <c r="BG616" s="18" t="s">
        <v>621</v>
      </c>
      <c r="BH616" s="18" t="s">
        <v>622</v>
      </c>
      <c r="BI616" s="18" t="s">
        <v>910</v>
      </c>
      <c r="BJ616" s="18" t="s">
        <v>1579</v>
      </c>
      <c r="BK616" s="16" t="s">
        <v>1</v>
      </c>
      <c r="BL616" s="22">
        <v>426576.55766544002</v>
      </c>
      <c r="BM616" s="16" t="s">
        <v>36</v>
      </c>
      <c r="BN616" s="22"/>
      <c r="BO616" s="1">
        <v>36626</v>
      </c>
      <c r="BP616" s="1">
        <v>47604</v>
      </c>
      <c r="BQ616" s="14" t="s">
        <v>1475</v>
      </c>
      <c r="BR616" s="14" t="s">
        <v>1769</v>
      </c>
      <c r="BS616" s="14">
        <v>44232</v>
      </c>
      <c r="BT616" s="14">
        <v>44862</v>
      </c>
      <c r="BU616" s="22">
        <v>29886.69</v>
      </c>
      <c r="BV616" s="22">
        <v>137</v>
      </c>
      <c r="BW616" s="22">
        <v>0</v>
      </c>
    </row>
    <row r="617" spans="1:75" s="2" customFormat="1" ht="18.2" customHeight="1" x14ac:dyDescent="0.15">
      <c r="A617" s="6">
        <v>615</v>
      </c>
      <c r="B617" s="7" t="s">
        <v>639</v>
      </c>
      <c r="C617" s="7" t="s">
        <v>35</v>
      </c>
      <c r="D617" s="8">
        <v>45170</v>
      </c>
      <c r="E617" s="9" t="s">
        <v>96</v>
      </c>
      <c r="F617" s="10">
        <v>118</v>
      </c>
      <c r="G617" s="10">
        <v>117</v>
      </c>
      <c r="H617" s="11">
        <v>33011.269999999997</v>
      </c>
      <c r="I617" s="11">
        <v>21460.85</v>
      </c>
      <c r="J617" s="11">
        <v>0</v>
      </c>
      <c r="K617" s="11">
        <v>54472.12</v>
      </c>
      <c r="L617" s="11">
        <v>281.7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54472.12</v>
      </c>
      <c r="S617" s="11">
        <v>42833.08</v>
      </c>
      <c r="T617" s="11">
        <v>264.08999999999997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43097.17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21742.55</v>
      </c>
      <c r="AV617" s="11">
        <v>43097.17</v>
      </c>
      <c r="AW617" s="12">
        <v>82</v>
      </c>
      <c r="AX617" s="12">
        <v>360</v>
      </c>
      <c r="AY617" s="11">
        <v>200974.63</v>
      </c>
      <c r="AZ617" s="11">
        <v>64350</v>
      </c>
      <c r="BA617" s="13">
        <v>90</v>
      </c>
      <c r="BB617" s="13">
        <v>76.184783216783202</v>
      </c>
      <c r="BC617" s="13">
        <v>9.6</v>
      </c>
      <c r="BD617" s="13"/>
      <c r="BE617" s="9" t="s">
        <v>1580</v>
      </c>
      <c r="BF617" s="6"/>
      <c r="BG617" s="9" t="s">
        <v>621</v>
      </c>
      <c r="BH617" s="9" t="s">
        <v>622</v>
      </c>
      <c r="BI617" s="9" t="s">
        <v>910</v>
      </c>
      <c r="BJ617" s="9" t="s">
        <v>1579</v>
      </c>
      <c r="BK617" s="7" t="s">
        <v>1</v>
      </c>
      <c r="BL617" s="13">
        <v>426576.40104352002</v>
      </c>
      <c r="BM617" s="7" t="s">
        <v>36</v>
      </c>
      <c r="BN617" s="13"/>
      <c r="BO617" s="14">
        <v>36735</v>
      </c>
      <c r="BP617" s="14">
        <v>47696</v>
      </c>
      <c r="BQ617" s="14" t="s">
        <v>1459</v>
      </c>
      <c r="BR617" s="14" t="s">
        <v>1747</v>
      </c>
      <c r="BS617" s="14">
        <v>44232</v>
      </c>
      <c r="BT617" s="14">
        <v>44862</v>
      </c>
      <c r="BU617" s="13">
        <v>29061.040000000001</v>
      </c>
      <c r="BV617" s="13">
        <v>137</v>
      </c>
      <c r="BW617" s="13">
        <v>0</v>
      </c>
    </row>
    <row r="618" spans="1:75" s="2" customFormat="1" ht="18.2" customHeight="1" x14ac:dyDescent="0.15">
      <c r="A618" s="15">
        <v>616</v>
      </c>
      <c r="B618" s="16" t="s">
        <v>639</v>
      </c>
      <c r="C618" s="16" t="s">
        <v>35</v>
      </c>
      <c r="D618" s="17">
        <v>45170</v>
      </c>
      <c r="E618" s="18" t="s">
        <v>1204</v>
      </c>
      <c r="F618" s="19">
        <v>0</v>
      </c>
      <c r="G618" s="19">
        <v>0</v>
      </c>
      <c r="H618" s="20">
        <v>34879.93</v>
      </c>
      <c r="I618" s="20">
        <v>0</v>
      </c>
      <c r="J618" s="20">
        <v>0</v>
      </c>
      <c r="K618" s="20">
        <v>34879.93</v>
      </c>
      <c r="L618" s="20">
        <v>271.13</v>
      </c>
      <c r="M618" s="20">
        <v>0</v>
      </c>
      <c r="N618" s="20">
        <v>0</v>
      </c>
      <c r="O618" s="20">
        <v>271.13</v>
      </c>
      <c r="P618" s="20">
        <v>0</v>
      </c>
      <c r="Q618" s="20">
        <v>0</v>
      </c>
      <c r="R618" s="20">
        <v>34608.800000000003</v>
      </c>
      <c r="S618" s="20">
        <v>0</v>
      </c>
      <c r="T618" s="20">
        <v>288.33999999999997</v>
      </c>
      <c r="U618" s="20">
        <v>0</v>
      </c>
      <c r="V618" s="20">
        <v>0</v>
      </c>
      <c r="W618" s="20">
        <v>288.33999999999997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3.9</v>
      </c>
      <c r="AG618" s="20">
        <v>29.91</v>
      </c>
      <c r="AH618" s="20">
        <v>38.78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6.22</v>
      </c>
      <c r="AQ618" s="20">
        <v>0</v>
      </c>
      <c r="AR618" s="20">
        <v>6.22</v>
      </c>
      <c r="AS618" s="20">
        <v>0</v>
      </c>
      <c r="AT618" s="11">
        <f t="shared" si="9"/>
        <v>632.05999999999995</v>
      </c>
      <c r="AU618" s="20">
        <v>0</v>
      </c>
      <c r="AV618" s="20">
        <v>0</v>
      </c>
      <c r="AW618" s="21">
        <v>87</v>
      </c>
      <c r="AX618" s="21">
        <v>300</v>
      </c>
      <c r="AY618" s="20">
        <v>270000</v>
      </c>
      <c r="AZ618" s="20">
        <v>61951.72</v>
      </c>
      <c r="BA618" s="22">
        <v>83</v>
      </c>
      <c r="BB618" s="22">
        <v>46.367242104012597</v>
      </c>
      <c r="BC618" s="22">
        <v>9.92</v>
      </c>
      <c r="BD618" s="22"/>
      <c r="BE618" s="18" t="s">
        <v>1580</v>
      </c>
      <c r="BF618" s="15"/>
      <c r="BG618" s="18" t="s">
        <v>814</v>
      </c>
      <c r="BH618" s="18" t="s">
        <v>815</v>
      </c>
      <c r="BI618" s="18" t="s">
        <v>912</v>
      </c>
      <c r="BJ618" s="18" t="s">
        <v>3</v>
      </c>
      <c r="BK618" s="16" t="s">
        <v>1</v>
      </c>
      <c r="BL618" s="22">
        <v>271024.83524480002</v>
      </c>
      <c r="BM618" s="16" t="s">
        <v>36</v>
      </c>
      <c r="BN618" s="22"/>
      <c r="BO618" s="1">
        <v>38688</v>
      </c>
      <c r="BP618" s="1">
        <v>47849</v>
      </c>
      <c r="BQ618" s="14" t="s">
        <v>1455</v>
      </c>
      <c r="BR618" s="14" t="s">
        <v>1758</v>
      </c>
      <c r="BS618" s="14" t="s">
        <v>1728</v>
      </c>
      <c r="BT618" s="14" t="s">
        <v>1728</v>
      </c>
      <c r="BU618" s="22">
        <v>0</v>
      </c>
      <c r="BV618" s="22">
        <v>0</v>
      </c>
      <c r="BW618" s="22">
        <v>0</v>
      </c>
    </row>
    <row r="619" spans="1:75" s="2" customFormat="1" ht="18.2" customHeight="1" x14ac:dyDescent="0.15">
      <c r="A619" s="6">
        <v>617</v>
      </c>
      <c r="B619" s="7" t="s">
        <v>639</v>
      </c>
      <c r="C619" s="7" t="s">
        <v>35</v>
      </c>
      <c r="D619" s="8">
        <v>45170</v>
      </c>
      <c r="E619" s="9" t="s">
        <v>44</v>
      </c>
      <c r="F619" s="10">
        <v>162</v>
      </c>
      <c r="G619" s="10">
        <v>161</v>
      </c>
      <c r="H619" s="11">
        <v>31580.06</v>
      </c>
      <c r="I619" s="11">
        <v>26565.43</v>
      </c>
      <c r="J619" s="11">
        <v>0</v>
      </c>
      <c r="K619" s="11">
        <v>58145.49</v>
      </c>
      <c r="L619" s="11">
        <v>293.14999999999998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58145.49</v>
      </c>
      <c r="S619" s="11">
        <v>61852.62</v>
      </c>
      <c r="T619" s="11">
        <v>252.64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62105.26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26858.58</v>
      </c>
      <c r="AV619" s="11">
        <v>62105.26</v>
      </c>
      <c r="AW619" s="12">
        <v>77</v>
      </c>
      <c r="AX619" s="12">
        <v>360</v>
      </c>
      <c r="AY619" s="11">
        <v>194620.07</v>
      </c>
      <c r="AZ619" s="11">
        <v>64350</v>
      </c>
      <c r="BA619" s="13">
        <v>90</v>
      </c>
      <c r="BB619" s="13">
        <v>81.322363636363605</v>
      </c>
      <c r="BC619" s="13">
        <v>9.6</v>
      </c>
      <c r="BD619" s="13"/>
      <c r="BE619" s="9" t="s">
        <v>1580</v>
      </c>
      <c r="BF619" s="6"/>
      <c r="BG619" s="9" t="s">
        <v>580</v>
      </c>
      <c r="BH619" s="9" t="s">
        <v>600</v>
      </c>
      <c r="BI619" s="9" t="s">
        <v>913</v>
      </c>
      <c r="BJ619" s="9" t="s">
        <v>1579</v>
      </c>
      <c r="BK619" s="7" t="s">
        <v>1</v>
      </c>
      <c r="BL619" s="13">
        <v>455342.91415704001</v>
      </c>
      <c r="BM619" s="7" t="s">
        <v>36</v>
      </c>
      <c r="BN619" s="13"/>
      <c r="BO619" s="14">
        <v>36571</v>
      </c>
      <c r="BP619" s="14">
        <v>47543</v>
      </c>
      <c r="BQ619" s="14" t="s">
        <v>1475</v>
      </c>
      <c r="BR619" s="14" t="s">
        <v>1769</v>
      </c>
      <c r="BS619" s="14">
        <v>43867</v>
      </c>
      <c r="BT619" s="14">
        <v>44497</v>
      </c>
      <c r="BU619" s="13">
        <v>40145.5</v>
      </c>
      <c r="BV619" s="13">
        <v>137</v>
      </c>
      <c r="BW619" s="13">
        <v>0</v>
      </c>
    </row>
    <row r="620" spans="1:75" s="2" customFormat="1" ht="18.2" customHeight="1" x14ac:dyDescent="0.15">
      <c r="A620" s="15">
        <v>618</v>
      </c>
      <c r="B620" s="16" t="s">
        <v>639</v>
      </c>
      <c r="C620" s="16" t="s">
        <v>35</v>
      </c>
      <c r="D620" s="17">
        <v>45170</v>
      </c>
      <c r="E620" s="18" t="s">
        <v>1205</v>
      </c>
      <c r="F620" s="19">
        <v>0</v>
      </c>
      <c r="G620" s="19">
        <v>0</v>
      </c>
      <c r="H620" s="20">
        <v>31580.06</v>
      </c>
      <c r="I620" s="20">
        <v>0</v>
      </c>
      <c r="J620" s="20">
        <v>0</v>
      </c>
      <c r="K620" s="20">
        <v>31580.06</v>
      </c>
      <c r="L620" s="20">
        <v>293.14999999999998</v>
      </c>
      <c r="M620" s="20">
        <v>0</v>
      </c>
      <c r="N620" s="20">
        <v>0</v>
      </c>
      <c r="O620" s="20">
        <v>293.14999999999998</v>
      </c>
      <c r="P620" s="20">
        <v>0</v>
      </c>
      <c r="Q620" s="20">
        <v>0</v>
      </c>
      <c r="R620" s="20">
        <v>31286.91</v>
      </c>
      <c r="S620" s="20">
        <v>0</v>
      </c>
      <c r="T620" s="20">
        <v>252.64</v>
      </c>
      <c r="U620" s="20">
        <v>0</v>
      </c>
      <c r="V620" s="20">
        <v>0</v>
      </c>
      <c r="W620" s="20">
        <v>252.64</v>
      </c>
      <c r="X620" s="20">
        <v>0</v>
      </c>
      <c r="Y620" s="20">
        <v>0</v>
      </c>
      <c r="Z620" s="20">
        <v>0</v>
      </c>
      <c r="AA620" s="20">
        <v>137</v>
      </c>
      <c r="AB620" s="20">
        <v>0</v>
      </c>
      <c r="AC620" s="20">
        <v>0</v>
      </c>
      <c r="AD620" s="20">
        <v>0</v>
      </c>
      <c r="AE620" s="20">
        <v>0</v>
      </c>
      <c r="AF620" s="20">
        <v>-77.739999999999995</v>
      </c>
      <c r="AG620" s="20">
        <v>75.11</v>
      </c>
      <c r="AH620" s="20">
        <v>33.83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3.31</v>
      </c>
      <c r="AQ620" s="20">
        <v>0</v>
      </c>
      <c r="AR620" s="20">
        <v>2.21</v>
      </c>
      <c r="AS620" s="20">
        <v>0</v>
      </c>
      <c r="AT620" s="11">
        <f t="shared" si="9"/>
        <v>715.08999999999992</v>
      </c>
      <c r="AU620" s="20">
        <v>0</v>
      </c>
      <c r="AV620" s="20">
        <v>0</v>
      </c>
      <c r="AW620" s="21">
        <v>77</v>
      </c>
      <c r="AX620" s="21">
        <v>360</v>
      </c>
      <c r="AY620" s="20">
        <v>194620.07</v>
      </c>
      <c r="AZ620" s="20">
        <v>64350</v>
      </c>
      <c r="BA620" s="22">
        <v>90</v>
      </c>
      <c r="BB620" s="22">
        <v>43.757916083916101</v>
      </c>
      <c r="BC620" s="22">
        <v>9.6</v>
      </c>
      <c r="BD620" s="22"/>
      <c r="BE620" s="18" t="s">
        <v>1580</v>
      </c>
      <c r="BF620" s="15"/>
      <c r="BG620" s="18" t="s">
        <v>580</v>
      </c>
      <c r="BH620" s="18" t="s">
        <v>600</v>
      </c>
      <c r="BI620" s="18" t="s">
        <v>913</v>
      </c>
      <c r="BJ620" s="18" t="s">
        <v>3</v>
      </c>
      <c r="BK620" s="16" t="s">
        <v>1</v>
      </c>
      <c r="BL620" s="22">
        <v>245010.79575336</v>
      </c>
      <c r="BM620" s="16" t="s">
        <v>36</v>
      </c>
      <c r="BN620" s="22"/>
      <c r="BO620" s="1">
        <v>36571</v>
      </c>
      <c r="BP620" s="1">
        <v>47543</v>
      </c>
      <c r="BQ620" s="14" t="s">
        <v>1726</v>
      </c>
      <c r="BR620" s="14" t="s">
        <v>1748</v>
      </c>
      <c r="BS620" s="14" t="s">
        <v>1728</v>
      </c>
      <c r="BT620" s="14" t="s">
        <v>1728</v>
      </c>
      <c r="BU620" s="22">
        <v>0</v>
      </c>
      <c r="BV620" s="22">
        <v>137</v>
      </c>
      <c r="BW620" s="22">
        <v>0</v>
      </c>
    </row>
    <row r="621" spans="1:75" s="2" customFormat="1" ht="18.2" customHeight="1" x14ac:dyDescent="0.15">
      <c r="A621" s="6">
        <v>619</v>
      </c>
      <c r="B621" s="7" t="s">
        <v>639</v>
      </c>
      <c r="C621" s="7" t="s">
        <v>35</v>
      </c>
      <c r="D621" s="8">
        <v>45170</v>
      </c>
      <c r="E621" s="9" t="s">
        <v>272</v>
      </c>
      <c r="F621" s="10">
        <v>125</v>
      </c>
      <c r="G621" s="10">
        <v>124</v>
      </c>
      <c r="H621" s="11">
        <v>27807.05</v>
      </c>
      <c r="I621" s="11">
        <v>20708.55</v>
      </c>
      <c r="J621" s="11">
        <v>0</v>
      </c>
      <c r="K621" s="11">
        <v>48515.6</v>
      </c>
      <c r="L621" s="11">
        <v>262.69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48515.6</v>
      </c>
      <c r="S621" s="11">
        <v>39935.18</v>
      </c>
      <c r="T621" s="11">
        <v>222.46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40157.64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20971.240000000002</v>
      </c>
      <c r="AV621" s="11">
        <v>40157.64</v>
      </c>
      <c r="AW621" s="12">
        <v>76</v>
      </c>
      <c r="AX621" s="12">
        <v>360</v>
      </c>
      <c r="AY621" s="11">
        <v>191602.05</v>
      </c>
      <c r="AZ621" s="11">
        <v>57200</v>
      </c>
      <c r="BA621" s="13">
        <v>80</v>
      </c>
      <c r="BB621" s="13">
        <v>67.853986013986002</v>
      </c>
      <c r="BC621" s="13">
        <v>9.6</v>
      </c>
      <c r="BD621" s="13"/>
      <c r="BE621" s="9" t="s">
        <v>1580</v>
      </c>
      <c r="BF621" s="6"/>
      <c r="BG621" s="9" t="s">
        <v>580</v>
      </c>
      <c r="BH621" s="9" t="s">
        <v>600</v>
      </c>
      <c r="BI621" s="9" t="s">
        <v>913</v>
      </c>
      <c r="BJ621" s="9" t="s">
        <v>1579</v>
      </c>
      <c r="BK621" s="7" t="s">
        <v>1</v>
      </c>
      <c r="BL621" s="13">
        <v>379930.32109759998</v>
      </c>
      <c r="BM621" s="7" t="s">
        <v>36</v>
      </c>
      <c r="BN621" s="13"/>
      <c r="BO621" s="14">
        <v>36535</v>
      </c>
      <c r="BP621" s="14">
        <v>47515</v>
      </c>
      <c r="BQ621" s="14" t="s">
        <v>1475</v>
      </c>
      <c r="BR621" s="14" t="s">
        <v>1769</v>
      </c>
      <c r="BS621" s="14">
        <v>44232</v>
      </c>
      <c r="BT621" s="14">
        <v>44862</v>
      </c>
      <c r="BU621" s="13">
        <v>29666.39</v>
      </c>
      <c r="BV621" s="13">
        <v>137</v>
      </c>
      <c r="BW621" s="13">
        <v>0</v>
      </c>
    </row>
    <row r="622" spans="1:75" s="2" customFormat="1" ht="18.2" customHeight="1" x14ac:dyDescent="0.15">
      <c r="A622" s="15">
        <v>620</v>
      </c>
      <c r="B622" s="16" t="s">
        <v>639</v>
      </c>
      <c r="C622" s="16" t="s">
        <v>35</v>
      </c>
      <c r="D622" s="17">
        <v>45170</v>
      </c>
      <c r="E622" s="18" t="s">
        <v>443</v>
      </c>
      <c r="F622" s="19">
        <v>129</v>
      </c>
      <c r="G622" s="19">
        <v>128</v>
      </c>
      <c r="H622" s="20">
        <v>31286.91</v>
      </c>
      <c r="I622" s="20">
        <v>23722.37</v>
      </c>
      <c r="J622" s="20">
        <v>0</v>
      </c>
      <c r="K622" s="20">
        <v>55009.279999999999</v>
      </c>
      <c r="L622" s="20">
        <v>295.49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55009.279999999999</v>
      </c>
      <c r="S622" s="20">
        <v>46684.55</v>
      </c>
      <c r="T622" s="20">
        <v>250.3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46934.85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24017.86</v>
      </c>
      <c r="AV622" s="20">
        <v>46934.85</v>
      </c>
      <c r="AW622" s="21">
        <v>76</v>
      </c>
      <c r="AX622" s="21">
        <v>360</v>
      </c>
      <c r="AY622" s="20">
        <v>191602.05</v>
      </c>
      <c r="AZ622" s="20">
        <v>64350</v>
      </c>
      <c r="BA622" s="22">
        <v>90</v>
      </c>
      <c r="BB622" s="22">
        <v>76.936055944055894</v>
      </c>
      <c r="BC622" s="22">
        <v>9.6</v>
      </c>
      <c r="BD622" s="22"/>
      <c r="BE622" s="18" t="s">
        <v>1580</v>
      </c>
      <c r="BF622" s="15"/>
      <c r="BG622" s="18" t="s">
        <v>580</v>
      </c>
      <c r="BH622" s="18" t="s">
        <v>600</v>
      </c>
      <c r="BI622" s="18" t="s">
        <v>913</v>
      </c>
      <c r="BJ622" s="18" t="s">
        <v>1579</v>
      </c>
      <c r="BK622" s="16" t="s">
        <v>1</v>
      </c>
      <c r="BL622" s="22">
        <v>430782.95257088001</v>
      </c>
      <c r="BM622" s="16" t="s">
        <v>36</v>
      </c>
      <c r="BN622" s="22"/>
      <c r="BO622" s="1">
        <v>36535</v>
      </c>
      <c r="BP622" s="1">
        <v>47515</v>
      </c>
      <c r="BQ622" s="14" t="s">
        <v>1460</v>
      </c>
      <c r="BR622" s="14" t="s">
        <v>1755</v>
      </c>
      <c r="BS622" s="14">
        <v>44232</v>
      </c>
      <c r="BT622" s="14">
        <v>44862</v>
      </c>
      <c r="BU622" s="22">
        <v>31966.22</v>
      </c>
      <c r="BV622" s="22">
        <v>137</v>
      </c>
      <c r="BW622" s="22">
        <v>0</v>
      </c>
    </row>
    <row r="623" spans="1:75" s="2" customFormat="1" ht="18.2" customHeight="1" x14ac:dyDescent="0.15">
      <c r="A623" s="6">
        <v>621</v>
      </c>
      <c r="B623" s="7" t="s">
        <v>639</v>
      </c>
      <c r="C623" s="7" t="s">
        <v>35</v>
      </c>
      <c r="D623" s="8">
        <v>45170</v>
      </c>
      <c r="E623" s="9" t="s">
        <v>271</v>
      </c>
      <c r="F623" s="10">
        <v>129</v>
      </c>
      <c r="G623" s="10">
        <v>128</v>
      </c>
      <c r="H623" s="11">
        <v>31870.880000000001</v>
      </c>
      <c r="I623" s="11">
        <v>23285.86</v>
      </c>
      <c r="J623" s="11">
        <v>0</v>
      </c>
      <c r="K623" s="11">
        <v>55156.74</v>
      </c>
      <c r="L623" s="11">
        <v>290.82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55156.74</v>
      </c>
      <c r="S623" s="11">
        <v>46617.86</v>
      </c>
      <c r="T623" s="11">
        <v>254.97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46872.83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23576.68</v>
      </c>
      <c r="AV623" s="11">
        <v>46872.83</v>
      </c>
      <c r="AW623" s="12">
        <v>78</v>
      </c>
      <c r="AX623" s="12">
        <v>360</v>
      </c>
      <c r="AY623" s="11">
        <v>196965.63</v>
      </c>
      <c r="AZ623" s="11">
        <v>64350</v>
      </c>
      <c r="BA623" s="13">
        <v>90</v>
      </c>
      <c r="BB623" s="13">
        <v>77.1422937062937</v>
      </c>
      <c r="BC623" s="13">
        <v>9.6</v>
      </c>
      <c r="BD623" s="13"/>
      <c r="BE623" s="9" t="s">
        <v>1580</v>
      </c>
      <c r="BF623" s="6"/>
      <c r="BG623" s="9" t="s">
        <v>580</v>
      </c>
      <c r="BH623" s="9" t="s">
        <v>600</v>
      </c>
      <c r="BI623" s="9" t="s">
        <v>913</v>
      </c>
      <c r="BJ623" s="9" t="s">
        <v>1579</v>
      </c>
      <c r="BK623" s="7" t="s">
        <v>1</v>
      </c>
      <c r="BL623" s="13">
        <v>431937.72598703997</v>
      </c>
      <c r="BM623" s="7" t="s">
        <v>36</v>
      </c>
      <c r="BN623" s="13"/>
      <c r="BO623" s="14">
        <v>36615</v>
      </c>
      <c r="BP623" s="14">
        <v>47574</v>
      </c>
      <c r="BQ623" s="14" t="s">
        <v>1626</v>
      </c>
      <c r="BR623" s="14" t="s">
        <v>1780</v>
      </c>
      <c r="BS623" s="14">
        <v>44232</v>
      </c>
      <c r="BT623" s="14">
        <v>44862</v>
      </c>
      <c r="BU623" s="13">
        <v>31737.759999999998</v>
      </c>
      <c r="BV623" s="13">
        <v>137</v>
      </c>
      <c r="BW623" s="13">
        <v>0</v>
      </c>
    </row>
    <row r="624" spans="1:75" s="2" customFormat="1" ht="18.2" customHeight="1" x14ac:dyDescent="0.15">
      <c r="A624" s="15">
        <v>622</v>
      </c>
      <c r="B624" s="16" t="s">
        <v>639</v>
      </c>
      <c r="C624" s="16" t="s">
        <v>35</v>
      </c>
      <c r="D624" s="17">
        <v>45170</v>
      </c>
      <c r="E624" s="18" t="s">
        <v>493</v>
      </c>
      <c r="F624" s="19">
        <v>112</v>
      </c>
      <c r="G624" s="19">
        <v>111</v>
      </c>
      <c r="H624" s="20">
        <v>49817.24</v>
      </c>
      <c r="I624" s="20">
        <v>40716.230000000003</v>
      </c>
      <c r="J624" s="20">
        <v>0</v>
      </c>
      <c r="K624" s="20">
        <v>90533.47</v>
      </c>
      <c r="L624" s="20">
        <v>565.6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90533.47</v>
      </c>
      <c r="S624" s="20">
        <v>69372.570000000007</v>
      </c>
      <c r="T624" s="20">
        <v>424.28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69796.850000000006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41281.83</v>
      </c>
      <c r="AV624" s="20">
        <v>69796.850000000006</v>
      </c>
      <c r="AW624" s="21">
        <v>65</v>
      </c>
      <c r="AX624" s="21">
        <v>300</v>
      </c>
      <c r="AY624" s="20">
        <v>426350.11</v>
      </c>
      <c r="AZ624" s="20">
        <v>107100</v>
      </c>
      <c r="BA624" s="22">
        <v>85</v>
      </c>
      <c r="BB624" s="22">
        <v>71.851960317460296</v>
      </c>
      <c r="BC624" s="22">
        <v>10.220000000000001</v>
      </c>
      <c r="BD624" s="22"/>
      <c r="BE624" s="18" t="s">
        <v>1580</v>
      </c>
      <c r="BF624" s="15"/>
      <c r="BG624" s="18" t="s">
        <v>580</v>
      </c>
      <c r="BH624" s="18" t="s">
        <v>617</v>
      </c>
      <c r="BI624" s="18" t="s">
        <v>914</v>
      </c>
      <c r="BJ624" s="18" t="s">
        <v>1579</v>
      </c>
      <c r="BK624" s="16" t="s">
        <v>1</v>
      </c>
      <c r="BL624" s="22">
        <v>708976.29478312004</v>
      </c>
      <c r="BM624" s="16" t="s">
        <v>36</v>
      </c>
      <c r="BN624" s="22"/>
      <c r="BO624" s="1">
        <v>38034</v>
      </c>
      <c r="BP624" s="1">
        <v>47178</v>
      </c>
      <c r="BQ624" s="14" t="s">
        <v>1469</v>
      </c>
      <c r="BR624" s="14" t="s">
        <v>1749</v>
      </c>
      <c r="BS624" s="14">
        <v>43867</v>
      </c>
      <c r="BT624" s="14">
        <v>44497</v>
      </c>
      <c r="BU624" s="22">
        <v>13428.8</v>
      </c>
      <c r="BV624" s="22">
        <v>0</v>
      </c>
      <c r="BW624" s="22">
        <v>0</v>
      </c>
    </row>
    <row r="625" spans="1:75" s="2" customFormat="1" ht="18.2" customHeight="1" x14ac:dyDescent="0.15">
      <c r="A625" s="6">
        <v>623</v>
      </c>
      <c r="B625" s="7" t="s">
        <v>639</v>
      </c>
      <c r="C625" s="7" t="s">
        <v>35</v>
      </c>
      <c r="D625" s="8">
        <v>45170</v>
      </c>
      <c r="E625" s="9" t="s">
        <v>413</v>
      </c>
      <c r="F625" s="10">
        <v>122</v>
      </c>
      <c r="G625" s="10">
        <v>121</v>
      </c>
      <c r="H625" s="11">
        <v>33494.379999999997</v>
      </c>
      <c r="I625" s="11">
        <v>28729.99</v>
      </c>
      <c r="J625" s="11">
        <v>0</v>
      </c>
      <c r="K625" s="11">
        <v>62224.37</v>
      </c>
      <c r="L625" s="11">
        <v>380.2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62224.37</v>
      </c>
      <c r="S625" s="11">
        <v>51877.71</v>
      </c>
      <c r="T625" s="11">
        <v>285.26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52162.97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29110.19</v>
      </c>
      <c r="AV625" s="11">
        <v>52162.97</v>
      </c>
      <c r="AW625" s="12">
        <v>65</v>
      </c>
      <c r="AX625" s="12">
        <v>300</v>
      </c>
      <c r="AY625" s="11">
        <v>270122.40000000002</v>
      </c>
      <c r="AZ625" s="11">
        <v>72000</v>
      </c>
      <c r="BA625" s="13">
        <v>90</v>
      </c>
      <c r="BB625" s="13">
        <v>77.780462499999999</v>
      </c>
      <c r="BC625" s="13">
        <v>10.220000000000001</v>
      </c>
      <c r="BD625" s="13"/>
      <c r="BE625" s="9" t="s">
        <v>1580</v>
      </c>
      <c r="BF625" s="6"/>
      <c r="BG625" s="9" t="s">
        <v>580</v>
      </c>
      <c r="BH625" s="9" t="s">
        <v>617</v>
      </c>
      <c r="BI625" s="9" t="s">
        <v>914</v>
      </c>
      <c r="BJ625" s="9" t="s">
        <v>1579</v>
      </c>
      <c r="BK625" s="7" t="s">
        <v>1</v>
      </c>
      <c r="BL625" s="13">
        <v>487285.01500951999</v>
      </c>
      <c r="BM625" s="7" t="s">
        <v>36</v>
      </c>
      <c r="BN625" s="13"/>
      <c r="BO625" s="14">
        <v>38027</v>
      </c>
      <c r="BP625" s="14">
        <v>47178</v>
      </c>
      <c r="BQ625" s="14" t="s">
        <v>1478</v>
      </c>
      <c r="BR625" s="14" t="s">
        <v>1776</v>
      </c>
      <c r="BS625" s="14">
        <v>44232</v>
      </c>
      <c r="BT625" s="14">
        <v>44862</v>
      </c>
      <c r="BU625" s="13">
        <v>9833.2000000000007</v>
      </c>
      <c r="BV625" s="13">
        <v>0</v>
      </c>
      <c r="BW625" s="13">
        <v>0</v>
      </c>
    </row>
    <row r="626" spans="1:75" s="2" customFormat="1" ht="18.2" customHeight="1" x14ac:dyDescent="0.15">
      <c r="A626" s="15">
        <v>624</v>
      </c>
      <c r="B626" s="16" t="s">
        <v>639</v>
      </c>
      <c r="C626" s="16" t="s">
        <v>35</v>
      </c>
      <c r="D626" s="17">
        <v>45170</v>
      </c>
      <c r="E626" s="18" t="s">
        <v>1206</v>
      </c>
      <c r="F626" s="19">
        <v>0</v>
      </c>
      <c r="G626" s="19">
        <v>0</v>
      </c>
      <c r="H626" s="20">
        <v>52746.01</v>
      </c>
      <c r="I626" s="20">
        <v>0</v>
      </c>
      <c r="J626" s="20">
        <v>0</v>
      </c>
      <c r="K626" s="20">
        <v>52746.01</v>
      </c>
      <c r="L626" s="20">
        <v>598.89</v>
      </c>
      <c r="M626" s="20">
        <v>0</v>
      </c>
      <c r="N626" s="20">
        <v>0</v>
      </c>
      <c r="O626" s="20">
        <v>598.89</v>
      </c>
      <c r="P626" s="20">
        <v>0</v>
      </c>
      <c r="Q626" s="20">
        <v>0</v>
      </c>
      <c r="R626" s="20">
        <v>52147.12</v>
      </c>
      <c r="S626" s="20">
        <v>0</v>
      </c>
      <c r="T626" s="20">
        <v>449.22</v>
      </c>
      <c r="U626" s="20">
        <v>0</v>
      </c>
      <c r="V626" s="20">
        <v>0</v>
      </c>
      <c r="W626" s="20">
        <v>449.22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-27.55</v>
      </c>
      <c r="AG626" s="20">
        <v>55.95</v>
      </c>
      <c r="AH626" s="20">
        <v>71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68.510000000000005</v>
      </c>
      <c r="AQ626" s="20">
        <v>0</v>
      </c>
      <c r="AR626" s="20">
        <v>66.760000000000005</v>
      </c>
      <c r="AS626" s="20">
        <v>0</v>
      </c>
      <c r="AT626" s="11">
        <f t="shared" si="9"/>
        <v>1149.26</v>
      </c>
      <c r="AU626" s="20">
        <v>0</v>
      </c>
      <c r="AV626" s="20">
        <v>0</v>
      </c>
      <c r="AW626" s="21">
        <v>65</v>
      </c>
      <c r="AX626" s="21">
        <v>300</v>
      </c>
      <c r="AY626" s="20">
        <v>426350.11</v>
      </c>
      <c r="AZ626" s="20">
        <v>113400</v>
      </c>
      <c r="BA626" s="22">
        <v>90</v>
      </c>
      <c r="BB626" s="22">
        <v>41.386603174603202</v>
      </c>
      <c r="BC626" s="22">
        <v>10.220000000000001</v>
      </c>
      <c r="BD626" s="22"/>
      <c r="BE626" s="18" t="s">
        <v>1580</v>
      </c>
      <c r="BF626" s="15"/>
      <c r="BG626" s="18" t="s">
        <v>580</v>
      </c>
      <c r="BH626" s="18" t="s">
        <v>617</v>
      </c>
      <c r="BI626" s="18" t="s">
        <v>914</v>
      </c>
      <c r="BJ626" s="18" t="s">
        <v>3</v>
      </c>
      <c r="BK626" s="16" t="s">
        <v>1</v>
      </c>
      <c r="BL626" s="22">
        <v>408369.10284352</v>
      </c>
      <c r="BM626" s="16" t="s">
        <v>36</v>
      </c>
      <c r="BN626" s="22"/>
      <c r="BO626" s="1">
        <v>38037</v>
      </c>
      <c r="BP626" s="1">
        <v>47178</v>
      </c>
      <c r="BQ626" s="14" t="s">
        <v>1726</v>
      </c>
      <c r="BR626" s="14" t="s">
        <v>1748</v>
      </c>
      <c r="BS626" s="14" t="s">
        <v>1728</v>
      </c>
      <c r="BT626" s="14" t="s">
        <v>1728</v>
      </c>
      <c r="BU626" s="22">
        <v>0</v>
      </c>
      <c r="BV626" s="22">
        <v>0</v>
      </c>
      <c r="BW626" s="22">
        <v>0</v>
      </c>
    </row>
    <row r="627" spans="1:75" s="2" customFormat="1" ht="18.2" customHeight="1" x14ac:dyDescent="0.15">
      <c r="A627" s="6">
        <v>625</v>
      </c>
      <c r="B627" s="7" t="s">
        <v>639</v>
      </c>
      <c r="C627" s="7" t="s">
        <v>35</v>
      </c>
      <c r="D627" s="8">
        <v>45170</v>
      </c>
      <c r="E627" s="9" t="s">
        <v>1207</v>
      </c>
      <c r="F627" s="10">
        <v>0</v>
      </c>
      <c r="G627" s="10">
        <v>0</v>
      </c>
      <c r="H627" s="11">
        <v>17035.46</v>
      </c>
      <c r="I627" s="11">
        <v>0</v>
      </c>
      <c r="J627" s="11">
        <v>0</v>
      </c>
      <c r="K627" s="11">
        <v>17035.46</v>
      </c>
      <c r="L627" s="11">
        <v>593.23</v>
      </c>
      <c r="M627" s="11">
        <v>0</v>
      </c>
      <c r="N627" s="11">
        <v>0</v>
      </c>
      <c r="O627" s="11">
        <v>593.23</v>
      </c>
      <c r="P627" s="11">
        <v>3192.4</v>
      </c>
      <c r="Q627" s="11">
        <v>0</v>
      </c>
      <c r="R627" s="11">
        <v>13249.83</v>
      </c>
      <c r="S627" s="11">
        <v>0</v>
      </c>
      <c r="T627" s="11">
        <v>141.68</v>
      </c>
      <c r="U627" s="11">
        <v>0</v>
      </c>
      <c r="V627" s="11">
        <v>0</v>
      </c>
      <c r="W627" s="11">
        <v>141.68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-16.670000000000002</v>
      </c>
      <c r="AG627" s="11">
        <v>39.28</v>
      </c>
      <c r="AH627" s="11">
        <v>50.71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4000.63</v>
      </c>
      <c r="AU627" s="11">
        <v>0</v>
      </c>
      <c r="AV627" s="11">
        <v>0</v>
      </c>
      <c r="AW627" s="12">
        <v>66</v>
      </c>
      <c r="AX627" s="12">
        <v>300</v>
      </c>
      <c r="AY627" s="11">
        <v>305696.07</v>
      </c>
      <c r="AZ627" s="11">
        <v>81000</v>
      </c>
      <c r="BA627" s="13">
        <v>90</v>
      </c>
      <c r="BB627" s="13">
        <v>14.7220333333333</v>
      </c>
      <c r="BC627" s="13">
        <v>9.98</v>
      </c>
      <c r="BD627" s="13"/>
      <c r="BE627" s="9" t="s">
        <v>1580</v>
      </c>
      <c r="BF627" s="6"/>
      <c r="BG627" s="9" t="s">
        <v>580</v>
      </c>
      <c r="BH627" s="9" t="s">
        <v>617</v>
      </c>
      <c r="BI627" s="9" t="s">
        <v>914</v>
      </c>
      <c r="BJ627" s="9" t="s">
        <v>3</v>
      </c>
      <c r="BK627" s="7" t="s">
        <v>1</v>
      </c>
      <c r="BL627" s="13">
        <v>103760.69071368</v>
      </c>
      <c r="BM627" s="7" t="s">
        <v>36</v>
      </c>
      <c r="BN627" s="13"/>
      <c r="BO627" s="14">
        <v>38054</v>
      </c>
      <c r="BP627" s="14">
        <v>47209</v>
      </c>
      <c r="BQ627" s="14" t="s">
        <v>1455</v>
      </c>
      <c r="BR627" s="14" t="s">
        <v>1758</v>
      </c>
      <c r="BS627" s="14" t="s">
        <v>1728</v>
      </c>
      <c r="BT627" s="14" t="s">
        <v>1728</v>
      </c>
      <c r="BU627" s="13">
        <v>0</v>
      </c>
      <c r="BV627" s="13">
        <v>0</v>
      </c>
      <c r="BW627" s="13">
        <v>0</v>
      </c>
    </row>
    <row r="628" spans="1:75" s="2" customFormat="1" ht="18.2" customHeight="1" x14ac:dyDescent="0.15">
      <c r="A628" s="15">
        <v>626</v>
      </c>
      <c r="B628" s="16" t="s">
        <v>639</v>
      </c>
      <c r="C628" s="16" t="s">
        <v>35</v>
      </c>
      <c r="D628" s="17">
        <v>45170</v>
      </c>
      <c r="E628" s="18" t="s">
        <v>1208</v>
      </c>
      <c r="F628" s="19">
        <v>0</v>
      </c>
      <c r="G628" s="19">
        <v>0</v>
      </c>
      <c r="H628" s="20">
        <v>37950.82</v>
      </c>
      <c r="I628" s="20">
        <v>0</v>
      </c>
      <c r="J628" s="20">
        <v>0</v>
      </c>
      <c r="K628" s="20">
        <v>37950.82</v>
      </c>
      <c r="L628" s="20">
        <v>412.72</v>
      </c>
      <c r="M628" s="20">
        <v>0</v>
      </c>
      <c r="N628" s="20">
        <v>0</v>
      </c>
      <c r="O628" s="20">
        <v>412.72</v>
      </c>
      <c r="P628" s="20">
        <v>0</v>
      </c>
      <c r="Q628" s="20">
        <v>0</v>
      </c>
      <c r="R628" s="20">
        <v>37538.1</v>
      </c>
      <c r="S628" s="20">
        <v>0</v>
      </c>
      <c r="T628" s="20">
        <v>307.39999999999998</v>
      </c>
      <c r="U628" s="20">
        <v>0</v>
      </c>
      <c r="V628" s="20">
        <v>0</v>
      </c>
      <c r="W628" s="20">
        <v>307.39999999999998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-12.14</v>
      </c>
      <c r="AG628" s="20">
        <v>38.54</v>
      </c>
      <c r="AH628" s="20">
        <v>50.71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1.1100000000000001</v>
      </c>
      <c r="AQ628" s="20">
        <v>0</v>
      </c>
      <c r="AR628" s="20">
        <v>0.24</v>
      </c>
      <c r="AS628" s="20">
        <v>0</v>
      </c>
      <c r="AT628" s="11">
        <f t="shared" si="9"/>
        <v>798.1</v>
      </c>
      <c r="AU628" s="20">
        <v>0</v>
      </c>
      <c r="AV628" s="20">
        <v>0</v>
      </c>
      <c r="AW628" s="21">
        <v>68</v>
      </c>
      <c r="AX628" s="21">
        <v>300</v>
      </c>
      <c r="AY628" s="20">
        <v>307528.74</v>
      </c>
      <c r="AZ628" s="20">
        <v>81000</v>
      </c>
      <c r="BA628" s="22">
        <v>90</v>
      </c>
      <c r="BB628" s="22">
        <v>41.709000000000003</v>
      </c>
      <c r="BC628" s="22">
        <v>9.7200000000000006</v>
      </c>
      <c r="BD628" s="22"/>
      <c r="BE628" s="18" t="s">
        <v>1580</v>
      </c>
      <c r="BF628" s="15"/>
      <c r="BG628" s="18" t="s">
        <v>580</v>
      </c>
      <c r="BH628" s="18" t="s">
        <v>617</v>
      </c>
      <c r="BI628" s="18" t="s">
        <v>914</v>
      </c>
      <c r="BJ628" s="18" t="s">
        <v>3</v>
      </c>
      <c r="BK628" s="16" t="s">
        <v>1</v>
      </c>
      <c r="BL628" s="22">
        <v>293964.46475759998</v>
      </c>
      <c r="BM628" s="16" t="s">
        <v>36</v>
      </c>
      <c r="BN628" s="22"/>
      <c r="BO628" s="1">
        <v>38121</v>
      </c>
      <c r="BP628" s="1">
        <v>47270</v>
      </c>
      <c r="BQ628" s="14" t="s">
        <v>1455</v>
      </c>
      <c r="BR628" s="14" t="s">
        <v>1758</v>
      </c>
      <c r="BS628" s="14" t="s">
        <v>1728</v>
      </c>
      <c r="BT628" s="14" t="s">
        <v>1728</v>
      </c>
      <c r="BU628" s="22">
        <v>0</v>
      </c>
      <c r="BV628" s="22">
        <v>0</v>
      </c>
      <c r="BW628" s="22">
        <v>0</v>
      </c>
    </row>
    <row r="629" spans="1:75" s="2" customFormat="1" ht="18.2" customHeight="1" x14ac:dyDescent="0.15">
      <c r="A629" s="6">
        <v>627</v>
      </c>
      <c r="B629" s="7" t="s">
        <v>639</v>
      </c>
      <c r="C629" s="7" t="s">
        <v>35</v>
      </c>
      <c r="D629" s="8">
        <v>45170</v>
      </c>
      <c r="E629" s="9" t="s">
        <v>1209</v>
      </c>
      <c r="F629" s="10">
        <v>0</v>
      </c>
      <c r="G629" s="10">
        <v>0</v>
      </c>
      <c r="H629" s="11">
        <v>46652.38</v>
      </c>
      <c r="I629" s="11">
        <v>0</v>
      </c>
      <c r="J629" s="11">
        <v>0</v>
      </c>
      <c r="K629" s="11">
        <v>46652.38</v>
      </c>
      <c r="L629" s="11">
        <v>638.70000000000005</v>
      </c>
      <c r="M629" s="11">
        <v>0</v>
      </c>
      <c r="N629" s="11">
        <v>0</v>
      </c>
      <c r="O629" s="11">
        <v>638.70000000000005</v>
      </c>
      <c r="P629" s="11">
        <v>0</v>
      </c>
      <c r="Q629" s="11">
        <v>0</v>
      </c>
      <c r="R629" s="11">
        <v>46013.68</v>
      </c>
      <c r="S629" s="11">
        <v>0</v>
      </c>
      <c r="T629" s="11">
        <v>378.27</v>
      </c>
      <c r="U629" s="11">
        <v>0</v>
      </c>
      <c r="V629" s="11">
        <v>0</v>
      </c>
      <c r="W629" s="11">
        <v>378.27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-18.8</v>
      </c>
      <c r="AG629" s="11">
        <v>54.42</v>
      </c>
      <c r="AH629" s="11">
        <v>71.569999999999993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144.66999999999999</v>
      </c>
      <c r="AQ629" s="11">
        <v>0</v>
      </c>
      <c r="AR629" s="11">
        <v>119.57</v>
      </c>
      <c r="AS629" s="11">
        <v>0</v>
      </c>
      <c r="AT629" s="11">
        <f t="shared" si="9"/>
        <v>1149.26</v>
      </c>
      <c r="AU629" s="11">
        <v>0</v>
      </c>
      <c r="AV629" s="11">
        <v>0</v>
      </c>
      <c r="AW629" s="12">
        <v>69</v>
      </c>
      <c r="AX629" s="12">
        <v>300</v>
      </c>
      <c r="AY629" s="11">
        <v>433276.88</v>
      </c>
      <c r="AZ629" s="11">
        <v>114300</v>
      </c>
      <c r="BA629" s="13">
        <v>90</v>
      </c>
      <c r="BB629" s="13">
        <v>36.231244094488197</v>
      </c>
      <c r="BC629" s="13">
        <v>9.73</v>
      </c>
      <c r="BD629" s="13"/>
      <c r="BE629" s="9" t="s">
        <v>1580</v>
      </c>
      <c r="BF629" s="6"/>
      <c r="BG629" s="9" t="s">
        <v>580</v>
      </c>
      <c r="BH629" s="9" t="s">
        <v>617</v>
      </c>
      <c r="BI629" s="9" t="s">
        <v>914</v>
      </c>
      <c r="BJ629" s="9" t="s">
        <v>3</v>
      </c>
      <c r="BK629" s="7" t="s">
        <v>1</v>
      </c>
      <c r="BL629" s="13">
        <v>360337.54539327999</v>
      </c>
      <c r="BM629" s="7" t="s">
        <v>36</v>
      </c>
      <c r="BN629" s="13"/>
      <c r="BO629" s="14">
        <v>38168</v>
      </c>
      <c r="BP629" s="14">
        <v>47300</v>
      </c>
      <c r="BQ629" s="14" t="s">
        <v>1455</v>
      </c>
      <c r="BR629" s="14" t="s">
        <v>1758</v>
      </c>
      <c r="BS629" s="14" t="s">
        <v>1728</v>
      </c>
      <c r="BT629" s="14" t="s">
        <v>1728</v>
      </c>
      <c r="BU629" s="13">
        <v>0</v>
      </c>
      <c r="BV629" s="13">
        <v>0</v>
      </c>
      <c r="BW629" s="13">
        <v>0</v>
      </c>
    </row>
    <row r="630" spans="1:75" s="2" customFormat="1" ht="18.2" customHeight="1" x14ac:dyDescent="0.15">
      <c r="A630" s="15">
        <v>628</v>
      </c>
      <c r="B630" s="16" t="s">
        <v>639</v>
      </c>
      <c r="C630" s="16" t="s">
        <v>35</v>
      </c>
      <c r="D630" s="17">
        <v>45170</v>
      </c>
      <c r="E630" s="18" t="s">
        <v>363</v>
      </c>
      <c r="F630" s="19">
        <v>135</v>
      </c>
      <c r="G630" s="19">
        <v>134</v>
      </c>
      <c r="H630" s="20">
        <v>39426.28</v>
      </c>
      <c r="I630" s="20">
        <v>27650.63</v>
      </c>
      <c r="J630" s="20">
        <v>0</v>
      </c>
      <c r="K630" s="20">
        <v>67076.91</v>
      </c>
      <c r="L630" s="20">
        <v>349.4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67076.91</v>
      </c>
      <c r="S630" s="20">
        <v>65089.04</v>
      </c>
      <c r="T630" s="20">
        <v>342.35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65431.39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28000.03</v>
      </c>
      <c r="AV630" s="20">
        <v>65431.39</v>
      </c>
      <c r="AW630" s="21">
        <v>78</v>
      </c>
      <c r="AX630" s="21">
        <v>300</v>
      </c>
      <c r="AY630" s="20">
        <v>292300</v>
      </c>
      <c r="AZ630" s="20">
        <v>73710</v>
      </c>
      <c r="BA630" s="22">
        <v>90</v>
      </c>
      <c r="BB630" s="22">
        <v>81.900989010988994</v>
      </c>
      <c r="BC630" s="22">
        <v>10.42</v>
      </c>
      <c r="BD630" s="22"/>
      <c r="BE630" s="18" t="s">
        <v>1580</v>
      </c>
      <c r="BF630" s="15"/>
      <c r="BG630" s="18" t="s">
        <v>580</v>
      </c>
      <c r="BH630" s="18" t="s">
        <v>617</v>
      </c>
      <c r="BI630" s="18" t="s">
        <v>915</v>
      </c>
      <c r="BJ630" s="18" t="s">
        <v>1579</v>
      </c>
      <c r="BK630" s="16" t="s">
        <v>1</v>
      </c>
      <c r="BL630" s="22">
        <v>525285.72159335995</v>
      </c>
      <c r="BM630" s="16" t="s">
        <v>36</v>
      </c>
      <c r="BN630" s="22"/>
      <c r="BO630" s="1">
        <v>38439</v>
      </c>
      <c r="BP630" s="1">
        <v>47574</v>
      </c>
      <c r="BQ630" s="14" t="s">
        <v>1475</v>
      </c>
      <c r="BR630" s="14" t="s">
        <v>1769</v>
      </c>
      <c r="BS630" s="14">
        <v>43867</v>
      </c>
      <c r="BT630" s="14">
        <v>44497</v>
      </c>
      <c r="BU630" s="22">
        <v>11210.4</v>
      </c>
      <c r="BV630" s="22">
        <v>0</v>
      </c>
      <c r="BW630" s="22">
        <v>0</v>
      </c>
    </row>
    <row r="631" spans="1:75" s="2" customFormat="1" ht="18.2" customHeight="1" x14ac:dyDescent="0.15">
      <c r="A631" s="6">
        <v>629</v>
      </c>
      <c r="B631" s="7" t="s">
        <v>639</v>
      </c>
      <c r="C631" s="7" t="s">
        <v>35</v>
      </c>
      <c r="D631" s="8">
        <v>45170</v>
      </c>
      <c r="E631" s="9" t="s">
        <v>1210</v>
      </c>
      <c r="F631" s="10">
        <v>48</v>
      </c>
      <c r="G631" s="10">
        <v>47</v>
      </c>
      <c r="H631" s="11">
        <v>64659.73</v>
      </c>
      <c r="I631" s="11">
        <v>25233.57</v>
      </c>
      <c r="J631" s="11">
        <v>0</v>
      </c>
      <c r="K631" s="11">
        <v>89893.3</v>
      </c>
      <c r="L631" s="11">
        <v>632.19000000000005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89893.3</v>
      </c>
      <c r="S631" s="11">
        <v>27842.65</v>
      </c>
      <c r="T631" s="11">
        <v>490.34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28332.99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25865.759999999998</v>
      </c>
      <c r="AV631" s="11">
        <v>28332.99</v>
      </c>
      <c r="AW631" s="12">
        <v>75</v>
      </c>
      <c r="AX631" s="12">
        <v>300</v>
      </c>
      <c r="AY631" s="11">
        <v>918000</v>
      </c>
      <c r="AZ631" s="11">
        <v>132677.9</v>
      </c>
      <c r="BA631" s="13">
        <v>50.98</v>
      </c>
      <c r="BB631" s="13">
        <v>34.540495696721202</v>
      </c>
      <c r="BC631" s="13">
        <v>9.1</v>
      </c>
      <c r="BD631" s="13"/>
      <c r="BE631" s="9" t="s">
        <v>1580</v>
      </c>
      <c r="BF631" s="6"/>
      <c r="BG631" s="9" t="s">
        <v>886</v>
      </c>
      <c r="BH631" s="9" t="s">
        <v>916</v>
      </c>
      <c r="BI631" s="9" t="s">
        <v>917</v>
      </c>
      <c r="BJ631" s="9" t="s">
        <v>1579</v>
      </c>
      <c r="BK631" s="7" t="s">
        <v>1</v>
      </c>
      <c r="BL631" s="13">
        <v>703963.0620568</v>
      </c>
      <c r="BM631" s="7" t="s">
        <v>36</v>
      </c>
      <c r="BN631" s="13"/>
      <c r="BO631" s="14">
        <v>38337</v>
      </c>
      <c r="BP631" s="14">
        <v>47484</v>
      </c>
      <c r="BQ631" s="14" t="s">
        <v>1823</v>
      </c>
      <c r="BR631" s="14" t="s">
        <v>1824</v>
      </c>
      <c r="BS631" s="14" t="s">
        <v>1728</v>
      </c>
      <c r="BT631" s="14" t="s">
        <v>1728</v>
      </c>
      <c r="BU631" s="13">
        <v>6880.8</v>
      </c>
      <c r="BV631" s="13">
        <v>0</v>
      </c>
      <c r="BW631" s="13">
        <v>0</v>
      </c>
    </row>
    <row r="632" spans="1:75" s="2" customFormat="1" ht="18.2" customHeight="1" x14ac:dyDescent="0.15">
      <c r="A632" s="15">
        <v>630</v>
      </c>
      <c r="B632" s="16" t="s">
        <v>639</v>
      </c>
      <c r="C632" s="16" t="s">
        <v>35</v>
      </c>
      <c r="D632" s="17">
        <v>45170</v>
      </c>
      <c r="E632" s="18" t="s">
        <v>1211</v>
      </c>
      <c r="F632" s="19">
        <v>0</v>
      </c>
      <c r="G632" s="19">
        <v>0</v>
      </c>
      <c r="H632" s="20">
        <v>23875.01</v>
      </c>
      <c r="I632" s="20">
        <v>0</v>
      </c>
      <c r="J632" s="20">
        <v>0</v>
      </c>
      <c r="K632" s="20">
        <v>23875.01</v>
      </c>
      <c r="L632" s="20">
        <v>189.25</v>
      </c>
      <c r="M632" s="20">
        <v>0</v>
      </c>
      <c r="N632" s="20">
        <v>0</v>
      </c>
      <c r="O632" s="20">
        <v>189.25</v>
      </c>
      <c r="P632" s="20">
        <v>0</v>
      </c>
      <c r="Q632" s="20">
        <v>0</v>
      </c>
      <c r="R632" s="20">
        <v>23685.759999999998</v>
      </c>
      <c r="S632" s="20">
        <v>0</v>
      </c>
      <c r="T632" s="20">
        <v>138.08000000000001</v>
      </c>
      <c r="U632" s="20">
        <v>0</v>
      </c>
      <c r="V632" s="20">
        <v>0</v>
      </c>
      <c r="W632" s="20">
        <v>138.08000000000001</v>
      </c>
      <c r="X632" s="20">
        <v>0</v>
      </c>
      <c r="Y632" s="20">
        <v>0</v>
      </c>
      <c r="Z632" s="20">
        <v>0</v>
      </c>
      <c r="AA632" s="20">
        <v>78.5</v>
      </c>
      <c r="AB632" s="20">
        <v>0</v>
      </c>
      <c r="AC632" s="20">
        <v>0</v>
      </c>
      <c r="AD632" s="20">
        <v>0</v>
      </c>
      <c r="AE632" s="20">
        <v>0</v>
      </c>
      <c r="AF632" s="20">
        <v>-39.049999999999997</v>
      </c>
      <c r="AG632" s="20">
        <v>44.64</v>
      </c>
      <c r="AH632" s="20">
        <v>25.13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1.2769999999999999E-3</v>
      </c>
      <c r="AT632" s="11">
        <f t="shared" si="9"/>
        <v>436.548723</v>
      </c>
      <c r="AU632" s="20">
        <v>0</v>
      </c>
      <c r="AV632" s="20">
        <v>0</v>
      </c>
      <c r="AW632" s="21">
        <v>94</v>
      </c>
      <c r="AX632" s="21">
        <v>360</v>
      </c>
      <c r="AY632" s="20">
        <v>164496.42000000001</v>
      </c>
      <c r="AZ632" s="20">
        <v>49500</v>
      </c>
      <c r="BA632" s="22">
        <v>90</v>
      </c>
      <c r="BB632" s="22">
        <v>43.065018181818203</v>
      </c>
      <c r="BC632" s="22">
        <v>6.94</v>
      </c>
      <c r="BD632" s="22"/>
      <c r="BE632" s="18" t="s">
        <v>1580</v>
      </c>
      <c r="BF632" s="15"/>
      <c r="BG632" s="18" t="s">
        <v>814</v>
      </c>
      <c r="BH632" s="18" t="s">
        <v>918</v>
      </c>
      <c r="BI632" s="18" t="s">
        <v>919</v>
      </c>
      <c r="BJ632" s="18" t="s">
        <v>3</v>
      </c>
      <c r="BK632" s="16" t="s">
        <v>1</v>
      </c>
      <c r="BL632" s="22">
        <v>185485.46039296</v>
      </c>
      <c r="BM632" s="16" t="s">
        <v>36</v>
      </c>
      <c r="BN632" s="22"/>
      <c r="BO632" s="1">
        <v>37088</v>
      </c>
      <c r="BP632" s="1">
        <v>48061</v>
      </c>
      <c r="BQ632" s="14" t="s">
        <v>1455</v>
      </c>
      <c r="BR632" s="14" t="s">
        <v>1758</v>
      </c>
      <c r="BS632" s="14" t="s">
        <v>1728</v>
      </c>
      <c r="BT632" s="14" t="s">
        <v>1728</v>
      </c>
      <c r="BU632" s="22">
        <v>0</v>
      </c>
      <c r="BV632" s="22">
        <v>78.5</v>
      </c>
      <c r="BW632" s="22">
        <v>0</v>
      </c>
    </row>
    <row r="633" spans="1:75" s="2" customFormat="1" ht="18.2" customHeight="1" x14ac:dyDescent="0.15">
      <c r="A633" s="6">
        <v>631</v>
      </c>
      <c r="B633" s="7" t="s">
        <v>639</v>
      </c>
      <c r="C633" s="7" t="s">
        <v>35</v>
      </c>
      <c r="D633" s="8">
        <v>45170</v>
      </c>
      <c r="E633" s="9" t="s">
        <v>261</v>
      </c>
      <c r="F633" s="10">
        <v>144</v>
      </c>
      <c r="G633" s="10">
        <v>143</v>
      </c>
      <c r="H633" s="11">
        <v>24250.25</v>
      </c>
      <c r="I633" s="11">
        <v>18248.650000000001</v>
      </c>
      <c r="J633" s="11">
        <v>0</v>
      </c>
      <c r="K633" s="11">
        <v>42498.9</v>
      </c>
      <c r="L633" s="11">
        <v>187.08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42498.9</v>
      </c>
      <c r="S633" s="11">
        <v>28886.87</v>
      </c>
      <c r="T633" s="11">
        <v>140.25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29027.119999999999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18435.73</v>
      </c>
      <c r="AV633" s="11">
        <v>29027.119999999999</v>
      </c>
      <c r="AW633" s="12">
        <v>96</v>
      </c>
      <c r="AX633" s="12">
        <v>360</v>
      </c>
      <c r="AY633" s="11">
        <v>164772.96</v>
      </c>
      <c r="AZ633" s="11">
        <v>49500</v>
      </c>
      <c r="BA633" s="13">
        <v>90</v>
      </c>
      <c r="BB633" s="13">
        <v>77.270727272727299</v>
      </c>
      <c r="BC633" s="13">
        <v>6.94</v>
      </c>
      <c r="BD633" s="13"/>
      <c r="BE633" s="9" t="s">
        <v>1580</v>
      </c>
      <c r="BF633" s="6"/>
      <c r="BG633" s="9" t="s">
        <v>814</v>
      </c>
      <c r="BH633" s="9" t="s">
        <v>918</v>
      </c>
      <c r="BI633" s="9" t="s">
        <v>919</v>
      </c>
      <c r="BJ633" s="9" t="s">
        <v>1579</v>
      </c>
      <c r="BK633" s="7" t="s">
        <v>1</v>
      </c>
      <c r="BL633" s="13">
        <v>332812.96579440002</v>
      </c>
      <c r="BM633" s="7" t="s">
        <v>36</v>
      </c>
      <c r="BN633" s="13"/>
      <c r="BO633" s="14">
        <v>37144</v>
      </c>
      <c r="BP633" s="14">
        <v>48122</v>
      </c>
      <c r="BQ633" s="14" t="s">
        <v>1484</v>
      </c>
      <c r="BR633" s="14" t="s">
        <v>1742</v>
      </c>
      <c r="BS633" s="14">
        <v>44232</v>
      </c>
      <c r="BT633" s="14">
        <v>44862</v>
      </c>
      <c r="BU633" s="13">
        <v>21531.96</v>
      </c>
      <c r="BV633" s="13">
        <v>78.5</v>
      </c>
      <c r="BW633" s="13">
        <v>0</v>
      </c>
    </row>
    <row r="634" spans="1:75" s="2" customFormat="1" ht="18.2" customHeight="1" x14ac:dyDescent="0.15">
      <c r="A634" s="15">
        <v>632</v>
      </c>
      <c r="B634" s="16" t="s">
        <v>639</v>
      </c>
      <c r="C634" s="16" t="s">
        <v>35</v>
      </c>
      <c r="D634" s="17">
        <v>45170</v>
      </c>
      <c r="E634" s="18" t="s">
        <v>1212</v>
      </c>
      <c r="F634" s="19">
        <v>0</v>
      </c>
      <c r="G634" s="19">
        <v>0</v>
      </c>
      <c r="H634" s="20">
        <v>24250.25</v>
      </c>
      <c r="I634" s="20">
        <v>0</v>
      </c>
      <c r="J634" s="20">
        <v>0</v>
      </c>
      <c r="K634" s="20">
        <v>24250.25</v>
      </c>
      <c r="L634" s="20">
        <v>187.08</v>
      </c>
      <c r="M634" s="20">
        <v>0</v>
      </c>
      <c r="N634" s="20">
        <v>0</v>
      </c>
      <c r="O634" s="20">
        <v>187.08</v>
      </c>
      <c r="P634" s="20">
        <v>0</v>
      </c>
      <c r="Q634" s="20">
        <v>0</v>
      </c>
      <c r="R634" s="20">
        <v>24063.17</v>
      </c>
      <c r="S634" s="20">
        <v>0</v>
      </c>
      <c r="T634" s="20">
        <v>140.25</v>
      </c>
      <c r="U634" s="20">
        <v>0</v>
      </c>
      <c r="V634" s="20">
        <v>0</v>
      </c>
      <c r="W634" s="20">
        <v>140.25</v>
      </c>
      <c r="X634" s="20">
        <v>0</v>
      </c>
      <c r="Y634" s="20">
        <v>0</v>
      </c>
      <c r="Z634" s="20">
        <v>0</v>
      </c>
      <c r="AA634" s="20">
        <v>78.5</v>
      </c>
      <c r="AB634" s="20">
        <v>0</v>
      </c>
      <c r="AC634" s="20">
        <v>0</v>
      </c>
      <c r="AD634" s="20">
        <v>0</v>
      </c>
      <c r="AE634" s="20">
        <v>0</v>
      </c>
      <c r="AF634" s="20">
        <v>-38.83</v>
      </c>
      <c r="AG634" s="20">
        <v>44.64</v>
      </c>
      <c r="AH634" s="20">
        <v>25.24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1.44</v>
      </c>
      <c r="AQ634" s="20">
        <v>0</v>
      </c>
      <c r="AR634" s="20">
        <v>1.6</v>
      </c>
      <c r="AS634" s="20">
        <v>0</v>
      </c>
      <c r="AT634" s="11">
        <f t="shared" si="9"/>
        <v>436.72</v>
      </c>
      <c r="AU634" s="20">
        <v>0</v>
      </c>
      <c r="AV634" s="20">
        <v>0</v>
      </c>
      <c r="AW634" s="21">
        <v>96</v>
      </c>
      <c r="AX634" s="21">
        <v>360</v>
      </c>
      <c r="AY634" s="20">
        <v>164631.12</v>
      </c>
      <c r="AZ634" s="20">
        <v>49500</v>
      </c>
      <c r="BA634" s="22">
        <v>90</v>
      </c>
      <c r="BB634" s="22">
        <v>43.751218181818203</v>
      </c>
      <c r="BC634" s="22">
        <v>6.94</v>
      </c>
      <c r="BD634" s="22"/>
      <c r="BE634" s="18" t="s">
        <v>1580</v>
      </c>
      <c r="BF634" s="15"/>
      <c r="BG634" s="18" t="s">
        <v>814</v>
      </c>
      <c r="BH634" s="18" t="s">
        <v>918</v>
      </c>
      <c r="BI634" s="18" t="s">
        <v>919</v>
      </c>
      <c r="BJ634" s="18" t="s">
        <v>3</v>
      </c>
      <c r="BK634" s="16" t="s">
        <v>1</v>
      </c>
      <c r="BL634" s="22">
        <v>188440.99433432001</v>
      </c>
      <c r="BM634" s="16" t="s">
        <v>36</v>
      </c>
      <c r="BN634" s="22"/>
      <c r="BO634" s="1">
        <v>37140</v>
      </c>
      <c r="BP634" s="1">
        <v>48122</v>
      </c>
      <c r="BQ634" s="14" t="s">
        <v>1455</v>
      </c>
      <c r="BR634" s="14" t="s">
        <v>1758</v>
      </c>
      <c r="BS634" s="14" t="s">
        <v>1728</v>
      </c>
      <c r="BT634" s="14" t="s">
        <v>1728</v>
      </c>
      <c r="BU634" s="22">
        <v>0</v>
      </c>
      <c r="BV634" s="22">
        <v>78.5</v>
      </c>
      <c r="BW634" s="22">
        <v>0</v>
      </c>
    </row>
    <row r="635" spans="1:75" s="2" customFormat="1" ht="18.2" customHeight="1" x14ac:dyDescent="0.15">
      <c r="A635" s="6">
        <v>633</v>
      </c>
      <c r="B635" s="7" t="s">
        <v>639</v>
      </c>
      <c r="C635" s="7" t="s">
        <v>35</v>
      </c>
      <c r="D635" s="8">
        <v>45170</v>
      </c>
      <c r="E635" s="9" t="s">
        <v>418</v>
      </c>
      <c r="F635" s="10">
        <v>88</v>
      </c>
      <c r="G635" s="10">
        <v>87</v>
      </c>
      <c r="H635" s="11">
        <v>24250.25</v>
      </c>
      <c r="I635" s="11">
        <v>12874.14</v>
      </c>
      <c r="J635" s="11">
        <v>0</v>
      </c>
      <c r="K635" s="11">
        <v>37124.39</v>
      </c>
      <c r="L635" s="11">
        <v>187.08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37124.39</v>
      </c>
      <c r="S635" s="11">
        <v>15817.07</v>
      </c>
      <c r="T635" s="11">
        <v>140.25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15957.32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0</v>
      </c>
      <c r="AU635" s="11">
        <v>13061.22</v>
      </c>
      <c r="AV635" s="11">
        <v>15957.32</v>
      </c>
      <c r="AW635" s="12">
        <v>96</v>
      </c>
      <c r="AX635" s="12">
        <v>360</v>
      </c>
      <c r="AY635" s="11">
        <v>164631.12</v>
      </c>
      <c r="AZ635" s="11">
        <v>49500</v>
      </c>
      <c r="BA635" s="13">
        <v>90</v>
      </c>
      <c r="BB635" s="13">
        <v>67.498890909090903</v>
      </c>
      <c r="BC635" s="13">
        <v>6.94</v>
      </c>
      <c r="BD635" s="13"/>
      <c r="BE635" s="9" t="s">
        <v>1580</v>
      </c>
      <c r="BF635" s="6"/>
      <c r="BG635" s="9" t="s">
        <v>814</v>
      </c>
      <c r="BH635" s="9" t="s">
        <v>918</v>
      </c>
      <c r="BI635" s="9" t="s">
        <v>919</v>
      </c>
      <c r="BJ635" s="9" t="s">
        <v>1579</v>
      </c>
      <c r="BK635" s="7" t="s">
        <v>1</v>
      </c>
      <c r="BL635" s="13">
        <v>290724.66203144001</v>
      </c>
      <c r="BM635" s="7" t="s">
        <v>36</v>
      </c>
      <c r="BN635" s="13"/>
      <c r="BO635" s="14">
        <v>37140</v>
      </c>
      <c r="BP635" s="14">
        <v>48122</v>
      </c>
      <c r="BQ635" s="14" t="s">
        <v>1464</v>
      </c>
      <c r="BR635" s="14" t="s">
        <v>1772</v>
      </c>
      <c r="BS635" s="14">
        <v>44232</v>
      </c>
      <c r="BT635" s="14">
        <v>44862</v>
      </c>
      <c r="BU635" s="13">
        <v>13057.44</v>
      </c>
      <c r="BV635" s="13">
        <v>78.5</v>
      </c>
      <c r="BW635" s="13">
        <v>0</v>
      </c>
    </row>
    <row r="636" spans="1:75" s="2" customFormat="1" ht="18.2" customHeight="1" x14ac:dyDescent="0.15">
      <c r="A636" s="15">
        <v>634</v>
      </c>
      <c r="B636" s="16" t="s">
        <v>639</v>
      </c>
      <c r="C636" s="16" t="s">
        <v>35</v>
      </c>
      <c r="D636" s="17">
        <v>45170</v>
      </c>
      <c r="E636" s="18" t="s">
        <v>1213</v>
      </c>
      <c r="F636" s="19">
        <v>73</v>
      </c>
      <c r="G636" s="19">
        <v>72</v>
      </c>
      <c r="H636" s="20">
        <v>24250.25</v>
      </c>
      <c r="I636" s="20">
        <v>11114.59</v>
      </c>
      <c r="J636" s="20">
        <v>0</v>
      </c>
      <c r="K636" s="20">
        <v>35364.839999999997</v>
      </c>
      <c r="L636" s="20">
        <v>187.08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35364.839999999997</v>
      </c>
      <c r="S636" s="20">
        <v>12780.5</v>
      </c>
      <c r="T636" s="20">
        <v>140.25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12920.75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11301.67</v>
      </c>
      <c r="AV636" s="20">
        <v>12920.75</v>
      </c>
      <c r="AW636" s="21">
        <v>96</v>
      </c>
      <c r="AX636" s="21">
        <v>360</v>
      </c>
      <c r="AY636" s="20">
        <v>164772.96</v>
      </c>
      <c r="AZ636" s="20">
        <v>49500</v>
      </c>
      <c r="BA636" s="22">
        <v>90</v>
      </c>
      <c r="BB636" s="22">
        <v>64.299709090909104</v>
      </c>
      <c r="BC636" s="22">
        <v>6.94</v>
      </c>
      <c r="BD636" s="22"/>
      <c r="BE636" s="18" t="s">
        <v>1580</v>
      </c>
      <c r="BF636" s="15"/>
      <c r="BG636" s="18" t="s">
        <v>814</v>
      </c>
      <c r="BH636" s="18" t="s">
        <v>918</v>
      </c>
      <c r="BI636" s="18" t="s">
        <v>919</v>
      </c>
      <c r="BJ636" s="18" t="s">
        <v>1579</v>
      </c>
      <c r="BK636" s="16" t="s">
        <v>1</v>
      </c>
      <c r="BL636" s="22">
        <v>276945.45706464001</v>
      </c>
      <c r="BM636" s="16" t="s">
        <v>36</v>
      </c>
      <c r="BN636" s="22"/>
      <c r="BO636" s="1">
        <v>37144</v>
      </c>
      <c r="BP636" s="1">
        <v>48122</v>
      </c>
      <c r="BQ636" s="14" t="s">
        <v>1548</v>
      </c>
      <c r="BR636" s="14" t="s">
        <v>1751</v>
      </c>
      <c r="BS636" s="14" t="s">
        <v>1728</v>
      </c>
      <c r="BT636" s="14" t="s">
        <v>1728</v>
      </c>
      <c r="BU636" s="22">
        <v>10980.12</v>
      </c>
      <c r="BV636" s="22">
        <v>78.5</v>
      </c>
      <c r="BW636" s="22">
        <v>0</v>
      </c>
    </row>
    <row r="637" spans="1:75" s="2" customFormat="1" ht="18.2" customHeight="1" x14ac:dyDescent="0.15">
      <c r="A637" s="6">
        <v>635</v>
      </c>
      <c r="B637" s="7" t="s">
        <v>639</v>
      </c>
      <c r="C637" s="7" t="s">
        <v>35</v>
      </c>
      <c r="D637" s="8">
        <v>45170</v>
      </c>
      <c r="E637" s="9" t="s">
        <v>1214</v>
      </c>
      <c r="F637" s="10">
        <v>0</v>
      </c>
      <c r="G637" s="10">
        <v>0</v>
      </c>
      <c r="H637" s="11">
        <v>24250.25</v>
      </c>
      <c r="I637" s="11">
        <v>0</v>
      </c>
      <c r="J637" s="11">
        <v>0</v>
      </c>
      <c r="K637" s="11">
        <v>24250.25</v>
      </c>
      <c r="L637" s="11">
        <v>187.08</v>
      </c>
      <c r="M637" s="11">
        <v>0</v>
      </c>
      <c r="N637" s="11">
        <v>0</v>
      </c>
      <c r="O637" s="11">
        <v>187.08</v>
      </c>
      <c r="P637" s="11">
        <v>0</v>
      </c>
      <c r="Q637" s="11">
        <v>0</v>
      </c>
      <c r="R637" s="11">
        <v>24063.17</v>
      </c>
      <c r="S637" s="11">
        <v>0</v>
      </c>
      <c r="T637" s="11">
        <v>140.25</v>
      </c>
      <c r="U637" s="11">
        <v>0</v>
      </c>
      <c r="V637" s="11">
        <v>0</v>
      </c>
      <c r="W637" s="11">
        <v>140.25</v>
      </c>
      <c r="X637" s="11">
        <v>0</v>
      </c>
      <c r="Y637" s="11">
        <v>0</v>
      </c>
      <c r="Z637" s="11">
        <v>0</v>
      </c>
      <c r="AA637" s="11">
        <v>78.5</v>
      </c>
      <c r="AB637" s="11">
        <v>0</v>
      </c>
      <c r="AC637" s="11">
        <v>0</v>
      </c>
      <c r="AD637" s="11">
        <v>0</v>
      </c>
      <c r="AE637" s="11">
        <v>0</v>
      </c>
      <c r="AF637" s="11">
        <v>-38.83</v>
      </c>
      <c r="AG637" s="11">
        <v>44.64</v>
      </c>
      <c r="AH637" s="11">
        <v>25.24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30.17</v>
      </c>
      <c r="AQ637" s="11">
        <v>0</v>
      </c>
      <c r="AR637" s="11">
        <v>20.11</v>
      </c>
      <c r="AS637" s="11">
        <v>0</v>
      </c>
      <c r="AT637" s="11">
        <f t="shared" si="9"/>
        <v>446.94000000000005</v>
      </c>
      <c r="AU637" s="11">
        <v>0</v>
      </c>
      <c r="AV637" s="11">
        <v>0</v>
      </c>
      <c r="AW637" s="12">
        <v>96</v>
      </c>
      <c r="AX637" s="12">
        <v>360</v>
      </c>
      <c r="AY637" s="11">
        <v>164631.12</v>
      </c>
      <c r="AZ637" s="11">
        <v>49500</v>
      </c>
      <c r="BA637" s="13">
        <v>90</v>
      </c>
      <c r="BB637" s="13">
        <v>43.751218181818203</v>
      </c>
      <c r="BC637" s="13">
        <v>6.94</v>
      </c>
      <c r="BD637" s="13"/>
      <c r="BE637" s="9" t="s">
        <v>1580</v>
      </c>
      <c r="BF637" s="6"/>
      <c r="BG637" s="9" t="s">
        <v>814</v>
      </c>
      <c r="BH637" s="9" t="s">
        <v>918</v>
      </c>
      <c r="BI637" s="9" t="s">
        <v>919</v>
      </c>
      <c r="BJ637" s="9" t="s">
        <v>3</v>
      </c>
      <c r="BK637" s="7" t="s">
        <v>1</v>
      </c>
      <c r="BL637" s="13">
        <v>188440.99433432001</v>
      </c>
      <c r="BM637" s="7" t="s">
        <v>36</v>
      </c>
      <c r="BN637" s="13"/>
      <c r="BO637" s="14">
        <v>37140</v>
      </c>
      <c r="BP637" s="14">
        <v>48122</v>
      </c>
      <c r="BQ637" s="14" t="s">
        <v>1726</v>
      </c>
      <c r="BR637" s="14" t="s">
        <v>1748</v>
      </c>
      <c r="BS637" s="14" t="s">
        <v>1728</v>
      </c>
      <c r="BT637" s="14" t="s">
        <v>1728</v>
      </c>
      <c r="BU637" s="13">
        <v>0</v>
      </c>
      <c r="BV637" s="13">
        <v>78.5</v>
      </c>
      <c r="BW637" s="13">
        <v>0</v>
      </c>
    </row>
    <row r="638" spans="1:75" s="2" customFormat="1" ht="18.2" customHeight="1" x14ac:dyDescent="0.15">
      <c r="A638" s="15">
        <v>636</v>
      </c>
      <c r="B638" s="16" t="s">
        <v>639</v>
      </c>
      <c r="C638" s="16" t="s">
        <v>35</v>
      </c>
      <c r="D638" s="17">
        <v>45170</v>
      </c>
      <c r="E638" s="18" t="s">
        <v>93</v>
      </c>
      <c r="F638" s="19">
        <v>172</v>
      </c>
      <c r="G638" s="19">
        <v>171</v>
      </c>
      <c r="H638" s="20">
        <v>24436.26</v>
      </c>
      <c r="I638" s="20">
        <v>20234</v>
      </c>
      <c r="J638" s="20">
        <v>0</v>
      </c>
      <c r="K638" s="20">
        <v>44670.26</v>
      </c>
      <c r="L638" s="20">
        <v>186.01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44670.26</v>
      </c>
      <c r="S638" s="20">
        <v>36066.76</v>
      </c>
      <c r="T638" s="20">
        <v>141.32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36208.080000000002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20420.009999999998</v>
      </c>
      <c r="AV638" s="20">
        <v>36208.080000000002</v>
      </c>
      <c r="AW638" s="21">
        <v>97</v>
      </c>
      <c r="AX638" s="21">
        <v>360</v>
      </c>
      <c r="AY638" s="20">
        <v>165988.63</v>
      </c>
      <c r="AZ638" s="20">
        <v>49500</v>
      </c>
      <c r="BA638" s="22">
        <v>90</v>
      </c>
      <c r="BB638" s="22">
        <v>81.218654545454598</v>
      </c>
      <c r="BC638" s="22">
        <v>6.94</v>
      </c>
      <c r="BD638" s="22"/>
      <c r="BE638" s="18" t="s">
        <v>1580</v>
      </c>
      <c r="BF638" s="15"/>
      <c r="BG638" s="18" t="s">
        <v>814</v>
      </c>
      <c r="BH638" s="18" t="s">
        <v>918</v>
      </c>
      <c r="BI638" s="18" t="s">
        <v>919</v>
      </c>
      <c r="BJ638" s="18" t="s">
        <v>1579</v>
      </c>
      <c r="BK638" s="16" t="s">
        <v>1</v>
      </c>
      <c r="BL638" s="22">
        <v>349817.09440495999</v>
      </c>
      <c r="BM638" s="16" t="s">
        <v>36</v>
      </c>
      <c r="BN638" s="22"/>
      <c r="BO638" s="1">
        <v>37168</v>
      </c>
      <c r="BP638" s="1">
        <v>48153</v>
      </c>
      <c r="BQ638" s="14" t="s">
        <v>1464</v>
      </c>
      <c r="BR638" s="14" t="s">
        <v>1772</v>
      </c>
      <c r="BS638" s="14">
        <v>43867</v>
      </c>
      <c r="BT638" s="14">
        <v>44497</v>
      </c>
      <c r="BU638" s="22">
        <v>25753.14</v>
      </c>
      <c r="BV638" s="22">
        <v>78.5</v>
      </c>
      <c r="BW638" s="22">
        <v>0</v>
      </c>
    </row>
    <row r="639" spans="1:75" s="2" customFormat="1" ht="18.2" customHeight="1" x14ac:dyDescent="0.15">
      <c r="A639" s="6">
        <v>637</v>
      </c>
      <c r="B639" s="7" t="s">
        <v>639</v>
      </c>
      <c r="C639" s="7" t="s">
        <v>35</v>
      </c>
      <c r="D639" s="8">
        <v>45170</v>
      </c>
      <c r="E639" s="9" t="s">
        <v>197</v>
      </c>
      <c r="F639" s="10">
        <v>178</v>
      </c>
      <c r="G639" s="10">
        <v>177</v>
      </c>
      <c r="H639" s="11">
        <v>46875.37</v>
      </c>
      <c r="I639" s="11">
        <v>33679.949999999997</v>
      </c>
      <c r="J639" s="11">
        <v>0</v>
      </c>
      <c r="K639" s="11">
        <v>80555.320000000007</v>
      </c>
      <c r="L639" s="11">
        <v>344.42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80555.320000000007</v>
      </c>
      <c r="S639" s="11">
        <v>90553.69</v>
      </c>
      <c r="T639" s="11">
        <v>353.52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90907.21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34024.370000000003</v>
      </c>
      <c r="AV639" s="11">
        <v>90907.21</v>
      </c>
      <c r="AW639" s="12">
        <v>93</v>
      </c>
      <c r="AX639" s="12">
        <v>300</v>
      </c>
      <c r="AY639" s="11">
        <v>339000</v>
      </c>
      <c r="AZ639" s="11">
        <v>82829.55</v>
      </c>
      <c r="BA639" s="13">
        <v>90</v>
      </c>
      <c r="BB639" s="13">
        <v>87.528892768341706</v>
      </c>
      <c r="BC639" s="13">
        <v>9.0500000000000007</v>
      </c>
      <c r="BD639" s="13"/>
      <c r="BE639" s="9" t="s">
        <v>1580</v>
      </c>
      <c r="BF639" s="6"/>
      <c r="BG639" s="9" t="s">
        <v>692</v>
      </c>
      <c r="BH639" s="9" t="s">
        <v>693</v>
      </c>
      <c r="BI639" s="9" t="s">
        <v>921</v>
      </c>
      <c r="BJ639" s="9" t="s">
        <v>1579</v>
      </c>
      <c r="BK639" s="7" t="s">
        <v>1</v>
      </c>
      <c r="BL639" s="13">
        <v>630836.44423072005</v>
      </c>
      <c r="BM639" s="7" t="s">
        <v>36</v>
      </c>
      <c r="BN639" s="13"/>
      <c r="BO639" s="14">
        <v>38869</v>
      </c>
      <c r="BP639" s="14">
        <v>48030</v>
      </c>
      <c r="BQ639" s="14" t="s">
        <v>1457</v>
      </c>
      <c r="BR639" s="14" t="s">
        <v>1746</v>
      </c>
      <c r="BS639" s="14">
        <v>43262</v>
      </c>
      <c r="BT639" s="14">
        <v>43892</v>
      </c>
      <c r="BU639" s="13">
        <v>15995.44</v>
      </c>
      <c r="BV639" s="13">
        <v>0</v>
      </c>
      <c r="BW639" s="13">
        <v>0</v>
      </c>
    </row>
    <row r="640" spans="1:75" s="2" customFormat="1" ht="18.2" customHeight="1" x14ac:dyDescent="0.15">
      <c r="A640" s="15">
        <v>638</v>
      </c>
      <c r="B640" s="16" t="s">
        <v>639</v>
      </c>
      <c r="C640" s="16" t="s">
        <v>35</v>
      </c>
      <c r="D640" s="17">
        <v>45170</v>
      </c>
      <c r="E640" s="18" t="s">
        <v>265</v>
      </c>
      <c r="F640" s="19">
        <v>193</v>
      </c>
      <c r="G640" s="19">
        <v>192</v>
      </c>
      <c r="H640" s="20">
        <v>47587.33</v>
      </c>
      <c r="I640" s="20">
        <v>34456.230000000003</v>
      </c>
      <c r="J640" s="20">
        <v>0</v>
      </c>
      <c r="K640" s="20">
        <v>82043.56</v>
      </c>
      <c r="L640" s="20">
        <v>339.48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82043.56</v>
      </c>
      <c r="S640" s="20">
        <v>100329.29</v>
      </c>
      <c r="T640" s="20">
        <v>358.89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100688.18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34795.71</v>
      </c>
      <c r="AV640" s="20">
        <v>100688.18</v>
      </c>
      <c r="AW640" s="21">
        <v>95</v>
      </c>
      <c r="AX640" s="21">
        <v>300</v>
      </c>
      <c r="AY640" s="20">
        <v>339000</v>
      </c>
      <c r="AZ640" s="20">
        <v>82880.95</v>
      </c>
      <c r="BA640" s="22">
        <v>90</v>
      </c>
      <c r="BB640" s="22">
        <v>89.090682478904995</v>
      </c>
      <c r="BC640" s="22">
        <v>9.0500000000000007</v>
      </c>
      <c r="BD640" s="22"/>
      <c r="BE640" s="18" t="s">
        <v>1580</v>
      </c>
      <c r="BF640" s="15"/>
      <c r="BG640" s="18" t="s">
        <v>692</v>
      </c>
      <c r="BH640" s="18" t="s">
        <v>693</v>
      </c>
      <c r="BI640" s="18" t="s">
        <v>921</v>
      </c>
      <c r="BJ640" s="18" t="s">
        <v>1579</v>
      </c>
      <c r="BK640" s="16" t="s">
        <v>1</v>
      </c>
      <c r="BL640" s="22">
        <v>642490.99454175995</v>
      </c>
      <c r="BM640" s="16" t="s">
        <v>36</v>
      </c>
      <c r="BN640" s="22"/>
      <c r="BO640" s="1">
        <v>38931</v>
      </c>
      <c r="BP640" s="1">
        <v>48092</v>
      </c>
      <c r="BQ640" s="14" t="s">
        <v>1502</v>
      </c>
      <c r="BR640" s="14" t="s">
        <v>1725</v>
      </c>
      <c r="BS640" s="14">
        <v>44232</v>
      </c>
      <c r="BT640" s="14">
        <v>44862</v>
      </c>
      <c r="BU640" s="22">
        <v>17343.560000000001</v>
      </c>
      <c r="BV640" s="22">
        <v>0</v>
      </c>
      <c r="BW640" s="22">
        <v>0</v>
      </c>
    </row>
    <row r="641" spans="1:75" s="2" customFormat="1" ht="18.2" customHeight="1" x14ac:dyDescent="0.15">
      <c r="A641" s="6">
        <v>639</v>
      </c>
      <c r="B641" s="7" t="s">
        <v>639</v>
      </c>
      <c r="C641" s="7" t="s">
        <v>35</v>
      </c>
      <c r="D641" s="8">
        <v>45170</v>
      </c>
      <c r="E641" s="9" t="s">
        <v>1215</v>
      </c>
      <c r="F641" s="10">
        <v>0</v>
      </c>
      <c r="G641" s="10">
        <v>0</v>
      </c>
      <c r="H641" s="11">
        <v>33290.730000000003</v>
      </c>
      <c r="I641" s="11">
        <v>0</v>
      </c>
      <c r="J641" s="11">
        <v>0</v>
      </c>
      <c r="K641" s="11">
        <v>33290.730000000003</v>
      </c>
      <c r="L641" s="11">
        <v>279.45999999999998</v>
      </c>
      <c r="M641" s="11">
        <v>0</v>
      </c>
      <c r="N641" s="11">
        <v>0</v>
      </c>
      <c r="O641" s="11">
        <v>279.45999999999998</v>
      </c>
      <c r="P641" s="11">
        <v>0</v>
      </c>
      <c r="Q641" s="11">
        <v>0</v>
      </c>
      <c r="R641" s="11">
        <v>33011.269999999997</v>
      </c>
      <c r="S641" s="11">
        <v>0</v>
      </c>
      <c r="T641" s="11">
        <v>266.33</v>
      </c>
      <c r="U641" s="11">
        <v>0</v>
      </c>
      <c r="V641" s="11">
        <v>0</v>
      </c>
      <c r="W641" s="11">
        <v>266.33</v>
      </c>
      <c r="X641" s="11">
        <v>0</v>
      </c>
      <c r="Y641" s="11">
        <v>0</v>
      </c>
      <c r="Z641" s="11">
        <v>0</v>
      </c>
      <c r="AA641" s="11">
        <v>137</v>
      </c>
      <c r="AB641" s="11">
        <v>0</v>
      </c>
      <c r="AC641" s="11">
        <v>0</v>
      </c>
      <c r="AD641" s="11">
        <v>0</v>
      </c>
      <c r="AE641" s="11">
        <v>0</v>
      </c>
      <c r="AF641" s="11">
        <v>-54.25</v>
      </c>
      <c r="AG641" s="11">
        <v>75.11</v>
      </c>
      <c r="AH641" s="11">
        <v>34.24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0.05</v>
      </c>
      <c r="AS641" s="11">
        <v>6.3850000000000001E-3</v>
      </c>
      <c r="AT641" s="11">
        <f t="shared" si="9"/>
        <v>737.83361500000001</v>
      </c>
      <c r="AU641" s="11">
        <v>0</v>
      </c>
      <c r="AV641" s="11">
        <v>0</v>
      </c>
      <c r="AW641" s="12">
        <v>83</v>
      </c>
      <c r="AX641" s="12">
        <v>360</v>
      </c>
      <c r="AY641" s="11">
        <v>201156.46</v>
      </c>
      <c r="AZ641" s="11">
        <v>64350</v>
      </c>
      <c r="BA641" s="13">
        <v>90</v>
      </c>
      <c r="BB641" s="13">
        <v>46.169608391608399</v>
      </c>
      <c r="BC641" s="13">
        <v>9.6</v>
      </c>
      <c r="BD641" s="13"/>
      <c r="BE641" s="9" t="s">
        <v>1580</v>
      </c>
      <c r="BF641" s="6"/>
      <c r="BG641" s="9" t="s">
        <v>573</v>
      </c>
      <c r="BH641" s="9" t="s">
        <v>633</v>
      </c>
      <c r="BI641" s="9" t="s">
        <v>923</v>
      </c>
      <c r="BJ641" s="9" t="s">
        <v>3</v>
      </c>
      <c r="BK641" s="7" t="s">
        <v>1</v>
      </c>
      <c r="BL641" s="13">
        <v>258514.42445192</v>
      </c>
      <c r="BM641" s="7" t="s">
        <v>36</v>
      </c>
      <c r="BN641" s="13"/>
      <c r="BO641" s="14">
        <v>36742</v>
      </c>
      <c r="BP641" s="14">
        <v>47727</v>
      </c>
      <c r="BQ641" s="14" t="s">
        <v>1697</v>
      </c>
      <c r="BR641" s="14" t="s">
        <v>1779</v>
      </c>
      <c r="BS641" s="14">
        <v>43867</v>
      </c>
      <c r="BT641" s="14">
        <v>44497</v>
      </c>
      <c r="BU641" s="13">
        <v>0</v>
      </c>
      <c r="BV641" s="13">
        <v>137</v>
      </c>
      <c r="BW641" s="13">
        <v>0</v>
      </c>
    </row>
    <row r="642" spans="1:75" s="2" customFormat="1" ht="18.2" customHeight="1" x14ac:dyDescent="0.15">
      <c r="A642" s="15">
        <v>640</v>
      </c>
      <c r="B642" s="16" t="s">
        <v>639</v>
      </c>
      <c r="C642" s="16" t="s">
        <v>35</v>
      </c>
      <c r="D642" s="17">
        <v>45170</v>
      </c>
      <c r="E642" s="18" t="s">
        <v>1216</v>
      </c>
      <c r="F642" s="19">
        <v>0</v>
      </c>
      <c r="G642" s="19">
        <v>0</v>
      </c>
      <c r="H642" s="20">
        <v>31580.06</v>
      </c>
      <c r="I642" s="20">
        <v>0</v>
      </c>
      <c r="J642" s="20">
        <v>0</v>
      </c>
      <c r="K642" s="20">
        <v>31580.06</v>
      </c>
      <c r="L642" s="20">
        <v>293.14999999999998</v>
      </c>
      <c r="M642" s="20">
        <v>0</v>
      </c>
      <c r="N642" s="20">
        <v>0</v>
      </c>
      <c r="O642" s="20">
        <v>293.14999999999998</v>
      </c>
      <c r="P642" s="20">
        <v>0</v>
      </c>
      <c r="Q642" s="20">
        <v>0</v>
      </c>
      <c r="R642" s="20">
        <v>31286.91</v>
      </c>
      <c r="S642" s="20">
        <v>0</v>
      </c>
      <c r="T642" s="20">
        <v>252.64</v>
      </c>
      <c r="U642" s="20">
        <v>0</v>
      </c>
      <c r="V642" s="20">
        <v>0</v>
      </c>
      <c r="W642" s="20">
        <v>252.64</v>
      </c>
      <c r="X642" s="20">
        <v>0</v>
      </c>
      <c r="Y642" s="20">
        <v>0</v>
      </c>
      <c r="Z642" s="20">
        <v>0</v>
      </c>
      <c r="AA642" s="20">
        <v>137</v>
      </c>
      <c r="AB642" s="20">
        <v>0</v>
      </c>
      <c r="AC642" s="20">
        <v>0</v>
      </c>
      <c r="AD642" s="20">
        <v>0</v>
      </c>
      <c r="AE642" s="20">
        <v>0</v>
      </c>
      <c r="AF642" s="20">
        <v>-79.680000000000007</v>
      </c>
      <c r="AG642" s="20">
        <v>75.11</v>
      </c>
      <c r="AH642" s="20">
        <v>33.83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74.819999999999993</v>
      </c>
      <c r="AQ642" s="20">
        <v>0</v>
      </c>
      <c r="AR642" s="20">
        <v>20.69</v>
      </c>
      <c r="AS642" s="20">
        <v>0</v>
      </c>
      <c r="AT642" s="11">
        <f t="shared" si="9"/>
        <v>766.18</v>
      </c>
      <c r="AU642" s="20">
        <v>0</v>
      </c>
      <c r="AV642" s="20">
        <v>0</v>
      </c>
      <c r="AW642" s="21">
        <v>77</v>
      </c>
      <c r="AX642" s="21">
        <v>360</v>
      </c>
      <c r="AY642" s="20">
        <v>194088.9</v>
      </c>
      <c r="AZ642" s="20">
        <v>64350</v>
      </c>
      <c r="BA642" s="22">
        <v>90</v>
      </c>
      <c r="BB642" s="22">
        <v>43.757916083916101</v>
      </c>
      <c r="BC642" s="22">
        <v>9.6</v>
      </c>
      <c r="BD642" s="22"/>
      <c r="BE642" s="18" t="s">
        <v>1580</v>
      </c>
      <c r="BF642" s="15"/>
      <c r="BG642" s="18" t="s">
        <v>573</v>
      </c>
      <c r="BH642" s="18" t="s">
        <v>633</v>
      </c>
      <c r="BI642" s="18" t="s">
        <v>923</v>
      </c>
      <c r="BJ642" s="18" t="s">
        <v>3</v>
      </c>
      <c r="BK642" s="16" t="s">
        <v>1</v>
      </c>
      <c r="BL642" s="22">
        <v>245010.79575336</v>
      </c>
      <c r="BM642" s="16" t="s">
        <v>36</v>
      </c>
      <c r="BN642" s="22"/>
      <c r="BO642" s="1">
        <v>36564</v>
      </c>
      <c r="BP642" s="1">
        <v>47543</v>
      </c>
      <c r="BQ642" s="14" t="s">
        <v>1454</v>
      </c>
      <c r="BR642" s="14" t="s">
        <v>1763</v>
      </c>
      <c r="BS642" s="14">
        <v>43867</v>
      </c>
      <c r="BT642" s="14">
        <v>44497</v>
      </c>
      <c r="BU642" s="22">
        <v>0</v>
      </c>
      <c r="BV642" s="22">
        <v>137</v>
      </c>
      <c r="BW642" s="22">
        <v>0</v>
      </c>
    </row>
    <row r="643" spans="1:75" s="2" customFormat="1" ht="18.2" customHeight="1" x14ac:dyDescent="0.15">
      <c r="A643" s="6">
        <v>641</v>
      </c>
      <c r="B643" s="7" t="s">
        <v>639</v>
      </c>
      <c r="C643" s="7" t="s">
        <v>35</v>
      </c>
      <c r="D643" s="8">
        <v>45170</v>
      </c>
      <c r="E643" s="9" t="s">
        <v>113</v>
      </c>
      <c r="F643" s="10">
        <v>158</v>
      </c>
      <c r="G643" s="10">
        <v>157</v>
      </c>
      <c r="H643" s="11">
        <v>29823.67</v>
      </c>
      <c r="I643" s="11">
        <v>24782.62</v>
      </c>
      <c r="J643" s="11">
        <v>0</v>
      </c>
      <c r="K643" s="11">
        <v>54606.29</v>
      </c>
      <c r="L643" s="11">
        <v>276.88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54606.29</v>
      </c>
      <c r="S643" s="11">
        <v>56661.62</v>
      </c>
      <c r="T643" s="11">
        <v>238.59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56900.21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25059.5</v>
      </c>
      <c r="AV643" s="11">
        <v>56900.21</v>
      </c>
      <c r="AW643" s="12">
        <v>77</v>
      </c>
      <c r="AX643" s="12">
        <v>360</v>
      </c>
      <c r="AY643" s="11">
        <v>194088.9</v>
      </c>
      <c r="AZ643" s="11">
        <v>60775</v>
      </c>
      <c r="BA643" s="13">
        <v>85</v>
      </c>
      <c r="BB643" s="13">
        <v>76.3724335664336</v>
      </c>
      <c r="BC643" s="13">
        <v>9.6</v>
      </c>
      <c r="BD643" s="13"/>
      <c r="BE643" s="9" t="s">
        <v>1580</v>
      </c>
      <c r="BF643" s="6"/>
      <c r="BG643" s="9" t="s">
        <v>573</v>
      </c>
      <c r="BH643" s="9" t="s">
        <v>633</v>
      </c>
      <c r="BI643" s="9" t="s">
        <v>923</v>
      </c>
      <c r="BJ643" s="9" t="s">
        <v>1579</v>
      </c>
      <c r="BK643" s="7" t="s">
        <v>1</v>
      </c>
      <c r="BL643" s="13">
        <v>427627.09919384</v>
      </c>
      <c r="BM643" s="7" t="s">
        <v>36</v>
      </c>
      <c r="BN643" s="13"/>
      <c r="BO643" s="14">
        <v>36564</v>
      </c>
      <c r="BP643" s="14">
        <v>47543</v>
      </c>
      <c r="BQ643" s="14" t="s">
        <v>1460</v>
      </c>
      <c r="BR643" s="14" t="s">
        <v>1755</v>
      </c>
      <c r="BS643" s="14">
        <v>44232</v>
      </c>
      <c r="BT643" s="14">
        <v>44862</v>
      </c>
      <c r="BU643" s="13">
        <v>38320.550000000003</v>
      </c>
      <c r="BV643" s="13">
        <v>137</v>
      </c>
      <c r="BW643" s="13">
        <v>0</v>
      </c>
    </row>
    <row r="644" spans="1:75" s="2" customFormat="1" ht="18.2" customHeight="1" x14ac:dyDescent="0.15">
      <c r="A644" s="15">
        <v>642</v>
      </c>
      <c r="B644" s="16" t="s">
        <v>639</v>
      </c>
      <c r="C644" s="16" t="s">
        <v>35</v>
      </c>
      <c r="D644" s="17">
        <v>45170</v>
      </c>
      <c r="E644" s="18" t="s">
        <v>33</v>
      </c>
      <c r="F644" s="19">
        <v>166</v>
      </c>
      <c r="G644" s="19">
        <v>165</v>
      </c>
      <c r="H644" s="20">
        <v>31870.880000000001</v>
      </c>
      <c r="I644" s="20">
        <v>26668.26</v>
      </c>
      <c r="J644" s="20">
        <v>0</v>
      </c>
      <c r="K644" s="20">
        <v>58539.14</v>
      </c>
      <c r="L644" s="20">
        <v>290.82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58539.14</v>
      </c>
      <c r="S644" s="20">
        <v>63932.97</v>
      </c>
      <c r="T644" s="20">
        <v>254.97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64187.94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26959.08</v>
      </c>
      <c r="AV644" s="20">
        <v>64187.94</v>
      </c>
      <c r="AW644" s="21">
        <v>78</v>
      </c>
      <c r="AX644" s="21">
        <v>360</v>
      </c>
      <c r="AY644" s="20">
        <v>196965.63</v>
      </c>
      <c r="AZ644" s="20">
        <v>64350</v>
      </c>
      <c r="BA644" s="22">
        <v>89.99</v>
      </c>
      <c r="BB644" s="22">
        <v>81.863826085470095</v>
      </c>
      <c r="BC644" s="22">
        <v>9.6</v>
      </c>
      <c r="BD644" s="22"/>
      <c r="BE644" s="18" t="s">
        <v>1580</v>
      </c>
      <c r="BF644" s="15"/>
      <c r="BG644" s="18" t="s">
        <v>573</v>
      </c>
      <c r="BH644" s="18" t="s">
        <v>633</v>
      </c>
      <c r="BI644" s="18" t="s">
        <v>923</v>
      </c>
      <c r="BJ644" s="18" t="s">
        <v>1579</v>
      </c>
      <c r="BK644" s="16" t="s">
        <v>1</v>
      </c>
      <c r="BL644" s="22">
        <v>458425.62509743997</v>
      </c>
      <c r="BM644" s="16" t="s">
        <v>36</v>
      </c>
      <c r="BN644" s="22"/>
      <c r="BO644" s="1">
        <v>36615</v>
      </c>
      <c r="BP644" s="1">
        <v>47574</v>
      </c>
      <c r="BQ644" s="14" t="s">
        <v>1459</v>
      </c>
      <c r="BR644" s="14" t="s">
        <v>1747</v>
      </c>
      <c r="BS644" s="14">
        <v>43262</v>
      </c>
      <c r="BT644" s="14">
        <v>43892</v>
      </c>
      <c r="BU644" s="22">
        <v>41151.040000000001</v>
      </c>
      <c r="BV644" s="22">
        <v>137</v>
      </c>
      <c r="BW644" s="22">
        <v>0</v>
      </c>
    </row>
    <row r="645" spans="1:75" s="2" customFormat="1" ht="18.2" customHeight="1" x14ac:dyDescent="0.15">
      <c r="A645" s="6">
        <v>643</v>
      </c>
      <c r="B645" s="7" t="s">
        <v>639</v>
      </c>
      <c r="C645" s="7" t="s">
        <v>35</v>
      </c>
      <c r="D645" s="8">
        <v>45170</v>
      </c>
      <c r="E645" s="9" t="s">
        <v>120</v>
      </c>
      <c r="F645" s="10">
        <v>110</v>
      </c>
      <c r="G645" s="10">
        <v>109</v>
      </c>
      <c r="H645" s="11">
        <v>37687.269999999997</v>
      </c>
      <c r="I645" s="11">
        <v>26279.49</v>
      </c>
      <c r="J645" s="11">
        <v>0</v>
      </c>
      <c r="K645" s="11">
        <v>63966.76</v>
      </c>
      <c r="L645" s="11">
        <v>368.36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63966.76</v>
      </c>
      <c r="S645" s="11">
        <v>48780.71</v>
      </c>
      <c r="T645" s="11">
        <v>319.08999999999997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49099.8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26647.85</v>
      </c>
      <c r="AV645" s="11">
        <v>49099.8</v>
      </c>
      <c r="AW645" s="12">
        <v>73</v>
      </c>
      <c r="AX645" s="12">
        <v>300</v>
      </c>
      <c r="AY645" s="11">
        <v>289000</v>
      </c>
      <c r="AZ645" s="11">
        <v>74722.64</v>
      </c>
      <c r="BA645" s="13">
        <v>90</v>
      </c>
      <c r="BB645" s="13">
        <v>77.045034811403895</v>
      </c>
      <c r="BC645" s="13">
        <v>10.16</v>
      </c>
      <c r="BD645" s="13"/>
      <c r="BE645" s="9" t="s">
        <v>1578</v>
      </c>
      <c r="BF645" s="6"/>
      <c r="BG645" s="9" t="s">
        <v>671</v>
      </c>
      <c r="BH645" s="9" t="s">
        <v>672</v>
      </c>
      <c r="BI645" s="9" t="s">
        <v>859</v>
      </c>
      <c r="BJ645" s="9" t="s">
        <v>1579</v>
      </c>
      <c r="BK645" s="7" t="s">
        <v>1</v>
      </c>
      <c r="BL645" s="13">
        <v>500929.83836896002</v>
      </c>
      <c r="BM645" s="7" t="s">
        <v>36</v>
      </c>
      <c r="BN645" s="13"/>
      <c r="BO645" s="14">
        <v>38287</v>
      </c>
      <c r="BP645" s="14">
        <v>47423</v>
      </c>
      <c r="BQ645" s="14" t="s">
        <v>1458</v>
      </c>
      <c r="BR645" s="14" t="s">
        <v>1752</v>
      </c>
      <c r="BS645" s="14">
        <v>44232</v>
      </c>
      <c r="BT645" s="14">
        <v>44862</v>
      </c>
      <c r="BU645" s="13">
        <v>9185</v>
      </c>
      <c r="BV645" s="13">
        <v>0</v>
      </c>
      <c r="BW645" s="13">
        <v>0</v>
      </c>
    </row>
    <row r="646" spans="1:75" s="2" customFormat="1" ht="18.2" customHeight="1" x14ac:dyDescent="0.15">
      <c r="A646" s="15">
        <v>644</v>
      </c>
      <c r="B646" s="16" t="s">
        <v>639</v>
      </c>
      <c r="C646" s="16" t="s">
        <v>35</v>
      </c>
      <c r="D646" s="17">
        <v>45170</v>
      </c>
      <c r="E646" s="18" t="s">
        <v>1217</v>
      </c>
      <c r="F646" s="19">
        <v>24</v>
      </c>
      <c r="G646" s="19">
        <v>23</v>
      </c>
      <c r="H646" s="20">
        <v>54546.34</v>
      </c>
      <c r="I646" s="20">
        <v>10431.74</v>
      </c>
      <c r="J646" s="20">
        <v>0</v>
      </c>
      <c r="K646" s="20">
        <v>64978.080000000002</v>
      </c>
      <c r="L646" s="20">
        <v>483.4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64978.080000000002</v>
      </c>
      <c r="S646" s="20">
        <v>12537.22</v>
      </c>
      <c r="T646" s="20">
        <v>473.64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13010.86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10915.14</v>
      </c>
      <c r="AV646" s="20">
        <v>13010.86</v>
      </c>
      <c r="AW646" s="21">
        <v>78</v>
      </c>
      <c r="AX646" s="21">
        <v>300</v>
      </c>
      <c r="AY646" s="20">
        <v>402000</v>
      </c>
      <c r="AZ646" s="20">
        <v>101978.27</v>
      </c>
      <c r="BA646" s="22">
        <v>90</v>
      </c>
      <c r="BB646" s="22">
        <v>57.3458169078569</v>
      </c>
      <c r="BC646" s="22">
        <v>10.42</v>
      </c>
      <c r="BD646" s="22"/>
      <c r="BE646" s="18" t="s">
        <v>1578</v>
      </c>
      <c r="BF646" s="15"/>
      <c r="BG646" s="18" t="s">
        <v>671</v>
      </c>
      <c r="BH646" s="18" t="s">
        <v>672</v>
      </c>
      <c r="BI646" s="18" t="s">
        <v>859</v>
      </c>
      <c r="BJ646" s="18" t="s">
        <v>1579</v>
      </c>
      <c r="BK646" s="16" t="s">
        <v>1</v>
      </c>
      <c r="BL646" s="22">
        <v>508849.58237567998</v>
      </c>
      <c r="BM646" s="16" t="s">
        <v>36</v>
      </c>
      <c r="BN646" s="22"/>
      <c r="BO646" s="1">
        <v>38429</v>
      </c>
      <c r="BP646" s="1">
        <v>47574</v>
      </c>
      <c r="BQ646" s="14" t="s">
        <v>1455</v>
      </c>
      <c r="BR646" s="14" t="s">
        <v>1758</v>
      </c>
      <c r="BS646" s="14" t="s">
        <v>1728</v>
      </c>
      <c r="BT646" s="14" t="s">
        <v>1728</v>
      </c>
      <c r="BU646" s="22">
        <v>2872.01</v>
      </c>
      <c r="BV646" s="22">
        <v>0</v>
      </c>
      <c r="BW646" s="22">
        <v>0</v>
      </c>
    </row>
    <row r="647" spans="1:75" s="2" customFormat="1" ht="18.2" customHeight="1" x14ac:dyDescent="0.15">
      <c r="A647" s="6">
        <v>645</v>
      </c>
      <c r="B647" s="7" t="s">
        <v>639</v>
      </c>
      <c r="C647" s="7" t="s">
        <v>35</v>
      </c>
      <c r="D647" s="8">
        <v>45170</v>
      </c>
      <c r="E647" s="9" t="s">
        <v>1509</v>
      </c>
      <c r="F647" s="10">
        <v>171</v>
      </c>
      <c r="G647" s="10">
        <v>170</v>
      </c>
      <c r="H647" s="11">
        <v>38808.74</v>
      </c>
      <c r="I647" s="11">
        <v>21916.94</v>
      </c>
      <c r="J647" s="11">
        <v>0</v>
      </c>
      <c r="K647" s="11">
        <v>60725.68</v>
      </c>
      <c r="L647" s="11">
        <v>238.29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60725.68</v>
      </c>
      <c r="S647" s="11">
        <v>73027.39</v>
      </c>
      <c r="T647" s="11">
        <v>316.94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73344.33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22155.23</v>
      </c>
      <c r="AV647" s="11">
        <v>73344.33</v>
      </c>
      <c r="AW647" s="12">
        <v>78</v>
      </c>
      <c r="AX647" s="12">
        <v>360</v>
      </c>
      <c r="AY647" s="11">
        <v>221137.49</v>
      </c>
      <c r="AZ647" s="11">
        <v>64350</v>
      </c>
      <c r="BA647" s="13">
        <v>90</v>
      </c>
      <c r="BB647" s="13">
        <v>84.931020979021</v>
      </c>
      <c r="BC647" s="13">
        <v>9.8000000000000007</v>
      </c>
      <c r="BD647" s="13"/>
      <c r="BE647" s="9" t="s">
        <v>1580</v>
      </c>
      <c r="BF647" s="6"/>
      <c r="BG647" s="9" t="s">
        <v>573</v>
      </c>
      <c r="BH647" s="9" t="s">
        <v>633</v>
      </c>
      <c r="BI647" s="9" t="s">
        <v>923</v>
      </c>
      <c r="BJ647" s="9" t="s">
        <v>1579</v>
      </c>
      <c r="BK647" s="7" t="s">
        <v>1</v>
      </c>
      <c r="BL647" s="13">
        <v>475548.62974528002</v>
      </c>
      <c r="BM647" s="7" t="s">
        <v>36</v>
      </c>
      <c r="BN647" s="13"/>
      <c r="BO647" s="14">
        <v>37355</v>
      </c>
      <c r="BP647" s="14">
        <v>48335</v>
      </c>
      <c r="BQ647" s="14" t="s">
        <v>1626</v>
      </c>
      <c r="BR647" s="14" t="s">
        <v>1780</v>
      </c>
      <c r="BS647" s="14" t="s">
        <v>1728</v>
      </c>
      <c r="BT647" s="14" t="s">
        <v>1728</v>
      </c>
      <c r="BU647" s="13">
        <v>33882.400000000001</v>
      </c>
      <c r="BV647" s="13">
        <v>90</v>
      </c>
      <c r="BW647" s="13">
        <v>0</v>
      </c>
    </row>
    <row r="648" spans="1:75" s="2" customFormat="1" ht="18.2" customHeight="1" x14ac:dyDescent="0.15">
      <c r="A648" s="15">
        <v>646</v>
      </c>
      <c r="B648" s="16" t="s">
        <v>639</v>
      </c>
      <c r="C648" s="16" t="s">
        <v>35</v>
      </c>
      <c r="D648" s="17">
        <v>45170</v>
      </c>
      <c r="E648" s="18" t="s">
        <v>1218</v>
      </c>
      <c r="F648" s="19">
        <v>0</v>
      </c>
      <c r="G648" s="19">
        <v>0</v>
      </c>
      <c r="H648" s="20">
        <v>42400.4</v>
      </c>
      <c r="I648" s="20">
        <v>0</v>
      </c>
      <c r="J648" s="20">
        <v>0</v>
      </c>
      <c r="K648" s="20">
        <v>42400.4</v>
      </c>
      <c r="L648" s="20">
        <v>351.09</v>
      </c>
      <c r="M648" s="20">
        <v>0</v>
      </c>
      <c r="N648" s="20">
        <v>0</v>
      </c>
      <c r="O648" s="20">
        <v>351.09</v>
      </c>
      <c r="P648" s="20">
        <v>0</v>
      </c>
      <c r="Q648" s="20">
        <v>0</v>
      </c>
      <c r="R648" s="20">
        <v>42049.31</v>
      </c>
      <c r="S648" s="20">
        <v>0</v>
      </c>
      <c r="T648" s="20">
        <v>367.47</v>
      </c>
      <c r="U648" s="20">
        <v>0</v>
      </c>
      <c r="V648" s="20">
        <v>0</v>
      </c>
      <c r="W648" s="20">
        <v>367.47</v>
      </c>
      <c r="X648" s="20">
        <v>0</v>
      </c>
      <c r="Y648" s="20">
        <v>0</v>
      </c>
      <c r="Z648" s="20">
        <v>0</v>
      </c>
      <c r="AA648" s="20">
        <v>142</v>
      </c>
      <c r="AB648" s="20">
        <v>0</v>
      </c>
      <c r="AC648" s="20">
        <v>0</v>
      </c>
      <c r="AD648" s="20">
        <v>0</v>
      </c>
      <c r="AE648" s="20">
        <v>0</v>
      </c>
      <c r="AF648" s="20">
        <v>-70.77</v>
      </c>
      <c r="AG648" s="20">
        <v>94.66</v>
      </c>
      <c r="AH648" s="20">
        <v>42.83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1.38</v>
      </c>
      <c r="AQ648" s="20">
        <v>0</v>
      </c>
      <c r="AR648" s="20">
        <v>0.94</v>
      </c>
      <c r="AS648" s="20">
        <v>0</v>
      </c>
      <c r="AT648" s="11">
        <f t="shared" si="10"/>
        <v>927.72</v>
      </c>
      <c r="AU648" s="20">
        <v>0</v>
      </c>
      <c r="AV648" s="20">
        <v>0</v>
      </c>
      <c r="AW648" s="21">
        <v>82</v>
      </c>
      <c r="AX648" s="21">
        <v>360</v>
      </c>
      <c r="AY648" s="20">
        <v>246835.16</v>
      </c>
      <c r="AZ648" s="20">
        <v>79200</v>
      </c>
      <c r="BA648" s="22">
        <v>90</v>
      </c>
      <c r="BB648" s="22">
        <v>47.783306818181799</v>
      </c>
      <c r="BC648" s="22">
        <v>10.4</v>
      </c>
      <c r="BD648" s="22"/>
      <c r="BE648" s="18" t="s">
        <v>1580</v>
      </c>
      <c r="BF648" s="15"/>
      <c r="BG648" s="18" t="s">
        <v>659</v>
      </c>
      <c r="BH648" s="18" t="s">
        <v>924</v>
      </c>
      <c r="BI648" s="18" t="s">
        <v>925</v>
      </c>
      <c r="BJ648" s="18" t="s">
        <v>3</v>
      </c>
      <c r="BK648" s="16" t="s">
        <v>1</v>
      </c>
      <c r="BL648" s="22">
        <v>329292.18334376003</v>
      </c>
      <c r="BM648" s="16" t="s">
        <v>36</v>
      </c>
      <c r="BN648" s="22"/>
      <c r="BO648" s="1">
        <v>36721</v>
      </c>
      <c r="BP648" s="1">
        <v>47696</v>
      </c>
      <c r="BQ648" s="14" t="s">
        <v>1455</v>
      </c>
      <c r="BR648" s="14" t="s">
        <v>1758</v>
      </c>
      <c r="BS648" s="14" t="s">
        <v>1728</v>
      </c>
      <c r="BT648" s="14" t="s">
        <v>1728</v>
      </c>
      <c r="BU648" s="22">
        <v>0</v>
      </c>
      <c r="BV648" s="22">
        <v>142</v>
      </c>
      <c r="BW648" s="22">
        <v>0</v>
      </c>
    </row>
    <row r="649" spans="1:75" s="2" customFormat="1" ht="18.2" customHeight="1" x14ac:dyDescent="0.15">
      <c r="A649" s="6">
        <v>647</v>
      </c>
      <c r="B649" s="7" t="s">
        <v>639</v>
      </c>
      <c r="C649" s="7" t="s">
        <v>35</v>
      </c>
      <c r="D649" s="8">
        <v>45170</v>
      </c>
      <c r="E649" s="9" t="s">
        <v>78</v>
      </c>
      <c r="F649" s="10">
        <v>91</v>
      </c>
      <c r="G649" s="10">
        <v>90</v>
      </c>
      <c r="H649" s="11">
        <v>45474.03</v>
      </c>
      <c r="I649" s="11">
        <v>20378.66</v>
      </c>
      <c r="J649" s="11">
        <v>0</v>
      </c>
      <c r="K649" s="11">
        <v>65852.69</v>
      </c>
      <c r="L649" s="11">
        <v>324.87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65852.69</v>
      </c>
      <c r="S649" s="11">
        <v>45021.16</v>
      </c>
      <c r="T649" s="11">
        <v>394.87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45416.03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20703.53</v>
      </c>
      <c r="AV649" s="11">
        <v>45416.03</v>
      </c>
      <c r="AW649" s="12">
        <v>91</v>
      </c>
      <c r="AX649" s="12">
        <v>360</v>
      </c>
      <c r="AY649" s="11">
        <v>261343.9</v>
      </c>
      <c r="AZ649" s="11">
        <v>79200</v>
      </c>
      <c r="BA649" s="13">
        <v>90</v>
      </c>
      <c r="BB649" s="13">
        <v>74.8326022727273</v>
      </c>
      <c r="BC649" s="13">
        <v>10.42</v>
      </c>
      <c r="BD649" s="13"/>
      <c r="BE649" s="9" t="s">
        <v>1580</v>
      </c>
      <c r="BF649" s="6"/>
      <c r="BG649" s="9" t="s">
        <v>659</v>
      </c>
      <c r="BH649" s="9" t="s">
        <v>663</v>
      </c>
      <c r="BI649" s="9" t="s">
        <v>926</v>
      </c>
      <c r="BJ649" s="9" t="s">
        <v>1579</v>
      </c>
      <c r="BK649" s="7" t="s">
        <v>1</v>
      </c>
      <c r="BL649" s="13">
        <v>515698.73724823998</v>
      </c>
      <c r="BM649" s="7" t="s">
        <v>36</v>
      </c>
      <c r="BN649" s="13"/>
      <c r="BO649" s="14">
        <v>37006</v>
      </c>
      <c r="BP649" s="14">
        <v>47969</v>
      </c>
      <c r="BQ649" s="14" t="s">
        <v>1512</v>
      </c>
      <c r="BR649" s="14" t="s">
        <v>1768</v>
      </c>
      <c r="BS649" s="14">
        <v>43867</v>
      </c>
      <c r="BT649" s="14">
        <v>44497</v>
      </c>
      <c r="BU649" s="13">
        <v>20812.61</v>
      </c>
      <c r="BV649" s="13">
        <v>95.5</v>
      </c>
      <c r="BW649" s="13">
        <v>0</v>
      </c>
    </row>
    <row r="650" spans="1:75" s="2" customFormat="1" ht="18.2" customHeight="1" x14ac:dyDescent="0.15">
      <c r="A650" s="15">
        <v>648</v>
      </c>
      <c r="B650" s="16" t="s">
        <v>639</v>
      </c>
      <c r="C650" s="16" t="s">
        <v>35</v>
      </c>
      <c r="D650" s="17">
        <v>45170</v>
      </c>
      <c r="E650" s="18" t="s">
        <v>1219</v>
      </c>
      <c r="F650" s="19">
        <v>0</v>
      </c>
      <c r="G650" s="19">
        <v>0</v>
      </c>
      <c r="H650" s="20">
        <v>45474.03</v>
      </c>
      <c r="I650" s="20">
        <v>0</v>
      </c>
      <c r="J650" s="20">
        <v>0</v>
      </c>
      <c r="K650" s="20">
        <v>45474.03</v>
      </c>
      <c r="L650" s="20">
        <v>324.87</v>
      </c>
      <c r="M650" s="20">
        <v>0</v>
      </c>
      <c r="N650" s="20">
        <v>0</v>
      </c>
      <c r="O650" s="20">
        <v>324.87</v>
      </c>
      <c r="P650" s="20">
        <v>0</v>
      </c>
      <c r="Q650" s="20">
        <v>0</v>
      </c>
      <c r="R650" s="20">
        <v>45149.16</v>
      </c>
      <c r="S650" s="20">
        <v>0</v>
      </c>
      <c r="T650" s="20">
        <v>394.87</v>
      </c>
      <c r="U650" s="20">
        <v>0</v>
      </c>
      <c r="V650" s="20">
        <v>0</v>
      </c>
      <c r="W650" s="20">
        <v>394.87</v>
      </c>
      <c r="X650" s="20">
        <v>0</v>
      </c>
      <c r="Y650" s="20">
        <v>0</v>
      </c>
      <c r="Z650" s="20">
        <v>0</v>
      </c>
      <c r="AA650" s="20">
        <v>95.5</v>
      </c>
      <c r="AB650" s="20">
        <v>0</v>
      </c>
      <c r="AC650" s="20">
        <v>0</v>
      </c>
      <c r="AD650" s="20">
        <v>0</v>
      </c>
      <c r="AE650" s="20">
        <v>0</v>
      </c>
      <c r="AF650" s="20">
        <v>-76.08</v>
      </c>
      <c r="AG650" s="20">
        <v>89.68</v>
      </c>
      <c r="AH650" s="20">
        <v>43.53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2.5539999999999998E-3</v>
      </c>
      <c r="AT650" s="11">
        <f t="shared" si="10"/>
        <v>872.36744600000009</v>
      </c>
      <c r="AU650" s="20">
        <v>0</v>
      </c>
      <c r="AV650" s="20">
        <v>0</v>
      </c>
      <c r="AW650" s="21">
        <v>91</v>
      </c>
      <c r="AX650" s="21">
        <v>360</v>
      </c>
      <c r="AY650" s="20">
        <v>261343.9</v>
      </c>
      <c r="AZ650" s="20">
        <v>79200</v>
      </c>
      <c r="BA650" s="22">
        <v>90</v>
      </c>
      <c r="BB650" s="22">
        <v>51.305863636363597</v>
      </c>
      <c r="BC650" s="22">
        <v>10.42</v>
      </c>
      <c r="BD650" s="22"/>
      <c r="BE650" s="18" t="s">
        <v>1580</v>
      </c>
      <c r="BF650" s="15"/>
      <c r="BG650" s="18" t="s">
        <v>659</v>
      </c>
      <c r="BH650" s="18" t="s">
        <v>663</v>
      </c>
      <c r="BI650" s="18" t="s">
        <v>926</v>
      </c>
      <c r="BJ650" s="18" t="s">
        <v>3</v>
      </c>
      <c r="BK650" s="16" t="s">
        <v>1</v>
      </c>
      <c r="BL650" s="22">
        <v>353567.40627936</v>
      </c>
      <c r="BM650" s="16" t="s">
        <v>36</v>
      </c>
      <c r="BN650" s="22"/>
      <c r="BO650" s="1">
        <v>37006</v>
      </c>
      <c r="BP650" s="1">
        <v>47969</v>
      </c>
      <c r="BQ650" s="14" t="s">
        <v>1455</v>
      </c>
      <c r="BR650" s="14" t="s">
        <v>1758</v>
      </c>
      <c r="BS650" s="14" t="s">
        <v>1728</v>
      </c>
      <c r="BT650" s="14" t="s">
        <v>1728</v>
      </c>
      <c r="BU650" s="22">
        <v>0</v>
      </c>
      <c r="BV650" s="22">
        <v>95.5</v>
      </c>
      <c r="BW650" s="22">
        <v>0</v>
      </c>
    </row>
    <row r="651" spans="1:75" s="2" customFormat="1" ht="18.2" customHeight="1" x14ac:dyDescent="0.15">
      <c r="A651" s="6">
        <v>649</v>
      </c>
      <c r="B651" s="7" t="s">
        <v>639</v>
      </c>
      <c r="C651" s="7" t="s">
        <v>35</v>
      </c>
      <c r="D651" s="8">
        <v>45170</v>
      </c>
      <c r="E651" s="9" t="s">
        <v>1220</v>
      </c>
      <c r="F651" s="10">
        <v>0</v>
      </c>
      <c r="G651" s="10">
        <v>0</v>
      </c>
      <c r="H651" s="11">
        <v>45474.03</v>
      </c>
      <c r="I651" s="11">
        <v>0</v>
      </c>
      <c r="J651" s="11">
        <v>0</v>
      </c>
      <c r="K651" s="11">
        <v>45474.03</v>
      </c>
      <c r="L651" s="11">
        <v>324.87</v>
      </c>
      <c r="M651" s="11">
        <v>0</v>
      </c>
      <c r="N651" s="11">
        <v>0</v>
      </c>
      <c r="O651" s="11">
        <v>324.87</v>
      </c>
      <c r="P651" s="11">
        <v>0</v>
      </c>
      <c r="Q651" s="11">
        <v>0</v>
      </c>
      <c r="R651" s="11">
        <v>45149.16</v>
      </c>
      <c r="S651" s="11">
        <v>0</v>
      </c>
      <c r="T651" s="11">
        <v>394.87</v>
      </c>
      <c r="U651" s="11">
        <v>0</v>
      </c>
      <c r="V651" s="11">
        <v>0</v>
      </c>
      <c r="W651" s="11">
        <v>394.87</v>
      </c>
      <c r="X651" s="11">
        <v>0</v>
      </c>
      <c r="Y651" s="11">
        <v>0</v>
      </c>
      <c r="Z651" s="11">
        <v>0</v>
      </c>
      <c r="AA651" s="11">
        <v>95.5</v>
      </c>
      <c r="AB651" s="11">
        <v>0</v>
      </c>
      <c r="AC651" s="11">
        <v>0</v>
      </c>
      <c r="AD651" s="11">
        <v>0</v>
      </c>
      <c r="AE651" s="11">
        <v>0</v>
      </c>
      <c r="AF651" s="11">
        <v>-76.08</v>
      </c>
      <c r="AG651" s="11">
        <v>89.68</v>
      </c>
      <c r="AH651" s="11">
        <v>43.53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2.5539999999999998E-3</v>
      </c>
      <c r="AT651" s="11">
        <f t="shared" si="10"/>
        <v>872.36744600000009</v>
      </c>
      <c r="AU651" s="11">
        <v>0</v>
      </c>
      <c r="AV651" s="11">
        <v>0</v>
      </c>
      <c r="AW651" s="12">
        <v>91</v>
      </c>
      <c r="AX651" s="12">
        <v>360</v>
      </c>
      <c r="AY651" s="11">
        <v>261343.9</v>
      </c>
      <c r="AZ651" s="11">
        <v>79200</v>
      </c>
      <c r="BA651" s="13">
        <v>90</v>
      </c>
      <c r="BB651" s="13">
        <v>51.305863636363597</v>
      </c>
      <c r="BC651" s="13">
        <v>10.42</v>
      </c>
      <c r="BD651" s="13"/>
      <c r="BE651" s="9" t="s">
        <v>1580</v>
      </c>
      <c r="BF651" s="6"/>
      <c r="BG651" s="9" t="s">
        <v>659</v>
      </c>
      <c r="BH651" s="9" t="s">
        <v>663</v>
      </c>
      <c r="BI651" s="9" t="s">
        <v>926</v>
      </c>
      <c r="BJ651" s="9" t="s">
        <v>3</v>
      </c>
      <c r="BK651" s="7" t="s">
        <v>1</v>
      </c>
      <c r="BL651" s="13">
        <v>353567.40627936</v>
      </c>
      <c r="BM651" s="7" t="s">
        <v>36</v>
      </c>
      <c r="BN651" s="13"/>
      <c r="BO651" s="14">
        <v>37006</v>
      </c>
      <c r="BP651" s="14">
        <v>47969</v>
      </c>
      <c r="BQ651" s="14" t="s">
        <v>1726</v>
      </c>
      <c r="BR651" s="14" t="s">
        <v>1748</v>
      </c>
      <c r="BS651" s="14" t="s">
        <v>1728</v>
      </c>
      <c r="BT651" s="14" t="s">
        <v>1728</v>
      </c>
      <c r="BU651" s="13">
        <v>0</v>
      </c>
      <c r="BV651" s="13">
        <v>95.5</v>
      </c>
      <c r="BW651" s="13">
        <v>0</v>
      </c>
    </row>
    <row r="652" spans="1:75" s="2" customFormat="1" ht="18.2" customHeight="1" x14ac:dyDescent="0.15">
      <c r="A652" s="15">
        <v>650</v>
      </c>
      <c r="B652" s="16" t="s">
        <v>639</v>
      </c>
      <c r="C652" s="16" t="s">
        <v>35</v>
      </c>
      <c r="D652" s="17">
        <v>45170</v>
      </c>
      <c r="E652" s="18" t="s">
        <v>1221</v>
      </c>
      <c r="F652" s="19">
        <v>0</v>
      </c>
      <c r="G652" s="19">
        <v>0</v>
      </c>
      <c r="H652" s="20">
        <v>46115.41</v>
      </c>
      <c r="I652" s="20">
        <v>0</v>
      </c>
      <c r="J652" s="20">
        <v>0</v>
      </c>
      <c r="K652" s="20">
        <v>46115.41</v>
      </c>
      <c r="L652" s="20">
        <v>319.3</v>
      </c>
      <c r="M652" s="20">
        <v>0</v>
      </c>
      <c r="N652" s="20">
        <v>0</v>
      </c>
      <c r="O652" s="20">
        <v>319.3</v>
      </c>
      <c r="P652" s="20">
        <v>0</v>
      </c>
      <c r="Q652" s="20">
        <v>0</v>
      </c>
      <c r="R652" s="20">
        <v>45796.11</v>
      </c>
      <c r="S652" s="20">
        <v>0</v>
      </c>
      <c r="T652" s="20">
        <v>400.44</v>
      </c>
      <c r="U652" s="20">
        <v>0</v>
      </c>
      <c r="V652" s="20">
        <v>0</v>
      </c>
      <c r="W652" s="20">
        <v>400.44</v>
      </c>
      <c r="X652" s="20">
        <v>0</v>
      </c>
      <c r="Y652" s="20">
        <v>0</v>
      </c>
      <c r="Z652" s="20">
        <v>0</v>
      </c>
      <c r="AA652" s="20">
        <v>95.5</v>
      </c>
      <c r="AB652" s="20">
        <v>0</v>
      </c>
      <c r="AC652" s="20">
        <v>0</v>
      </c>
      <c r="AD652" s="20">
        <v>0</v>
      </c>
      <c r="AE652" s="20">
        <v>0</v>
      </c>
      <c r="AF652" s="20">
        <v>-71.14</v>
      </c>
      <c r="AG652" s="20">
        <v>89.68</v>
      </c>
      <c r="AH652" s="20">
        <v>43.67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3.8310000000000002E-3</v>
      </c>
      <c r="AT652" s="11">
        <f t="shared" si="10"/>
        <v>877.44616900000005</v>
      </c>
      <c r="AU652" s="20">
        <v>0</v>
      </c>
      <c r="AV652" s="20">
        <v>0</v>
      </c>
      <c r="AW652" s="21">
        <v>93</v>
      </c>
      <c r="AX652" s="21">
        <v>360</v>
      </c>
      <c r="AY652" s="20">
        <v>262873.95</v>
      </c>
      <c r="AZ652" s="20">
        <v>79200</v>
      </c>
      <c r="BA652" s="22">
        <v>90</v>
      </c>
      <c r="BB652" s="22">
        <v>52.0410340909091</v>
      </c>
      <c r="BC652" s="22">
        <v>10.42</v>
      </c>
      <c r="BD652" s="22"/>
      <c r="BE652" s="18" t="s">
        <v>1580</v>
      </c>
      <c r="BF652" s="15"/>
      <c r="BG652" s="18" t="s">
        <v>659</v>
      </c>
      <c r="BH652" s="18" t="s">
        <v>663</v>
      </c>
      <c r="BI652" s="18" t="s">
        <v>926</v>
      </c>
      <c r="BJ652" s="18" t="s">
        <v>3</v>
      </c>
      <c r="BK652" s="16" t="s">
        <v>1</v>
      </c>
      <c r="BL652" s="22">
        <v>358633.73383655999</v>
      </c>
      <c r="BM652" s="16" t="s">
        <v>36</v>
      </c>
      <c r="BN652" s="22"/>
      <c r="BO652" s="1">
        <v>37067</v>
      </c>
      <c r="BP652" s="1">
        <v>48030</v>
      </c>
      <c r="BQ652" s="14" t="s">
        <v>1455</v>
      </c>
      <c r="BR652" s="14" t="s">
        <v>1758</v>
      </c>
      <c r="BS652" s="14" t="s">
        <v>1728</v>
      </c>
      <c r="BT652" s="14" t="s">
        <v>1728</v>
      </c>
      <c r="BU652" s="22">
        <v>0</v>
      </c>
      <c r="BV652" s="22">
        <v>95.5</v>
      </c>
      <c r="BW652" s="22">
        <v>0</v>
      </c>
    </row>
    <row r="653" spans="1:75" s="2" customFormat="1" ht="18.2" customHeight="1" x14ac:dyDescent="0.15">
      <c r="A653" s="6">
        <v>651</v>
      </c>
      <c r="B653" s="7" t="s">
        <v>639</v>
      </c>
      <c r="C653" s="7" t="s">
        <v>35</v>
      </c>
      <c r="D653" s="8">
        <v>45170</v>
      </c>
      <c r="E653" s="9" t="s">
        <v>1222</v>
      </c>
      <c r="F653" s="10">
        <v>0</v>
      </c>
      <c r="G653" s="10">
        <v>0</v>
      </c>
      <c r="H653" s="11">
        <v>32967.19</v>
      </c>
      <c r="I653" s="11">
        <v>0</v>
      </c>
      <c r="J653" s="11">
        <v>0</v>
      </c>
      <c r="K653" s="11">
        <v>32967.19</v>
      </c>
      <c r="L653" s="11">
        <v>192.27</v>
      </c>
      <c r="M653" s="11">
        <v>0</v>
      </c>
      <c r="N653" s="11">
        <v>0</v>
      </c>
      <c r="O653" s="11">
        <v>192.27</v>
      </c>
      <c r="P653" s="11">
        <v>0</v>
      </c>
      <c r="Q653" s="11">
        <v>0</v>
      </c>
      <c r="R653" s="11">
        <v>32774.92</v>
      </c>
      <c r="S653" s="11">
        <v>0</v>
      </c>
      <c r="T653" s="11">
        <v>266.48</v>
      </c>
      <c r="U653" s="11">
        <v>0</v>
      </c>
      <c r="V653" s="11">
        <v>0</v>
      </c>
      <c r="W653" s="11">
        <v>266.48</v>
      </c>
      <c r="X653" s="11">
        <v>0</v>
      </c>
      <c r="Y653" s="11">
        <v>0</v>
      </c>
      <c r="Z653" s="11">
        <v>0</v>
      </c>
      <c r="AA653" s="11">
        <v>90</v>
      </c>
      <c r="AB653" s="11">
        <v>0</v>
      </c>
      <c r="AC653" s="11">
        <v>0</v>
      </c>
      <c r="AD653" s="11">
        <v>0</v>
      </c>
      <c r="AE653" s="11">
        <v>0</v>
      </c>
      <c r="AF653" s="11">
        <v>-44.06</v>
      </c>
      <c r="AG653" s="11">
        <v>60.36</v>
      </c>
      <c r="AH653" s="11">
        <v>29.83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289.41000000000003</v>
      </c>
      <c r="AQ653" s="11">
        <v>0</v>
      </c>
      <c r="AR653" s="11">
        <v>245.8</v>
      </c>
      <c r="AS653" s="11">
        <v>0</v>
      </c>
      <c r="AT653" s="11">
        <f t="shared" si="10"/>
        <v>638.49</v>
      </c>
      <c r="AU653" s="11">
        <v>0</v>
      </c>
      <c r="AV653" s="11">
        <v>0</v>
      </c>
      <c r="AW653" s="12">
        <v>107</v>
      </c>
      <c r="AX653" s="12">
        <v>360</v>
      </c>
      <c r="AY653" s="11">
        <v>224875.22</v>
      </c>
      <c r="AZ653" s="11">
        <v>53625</v>
      </c>
      <c r="BA653" s="13">
        <v>75</v>
      </c>
      <c r="BB653" s="13">
        <v>45.839048951049001</v>
      </c>
      <c r="BC653" s="13">
        <v>9.6999999999999993</v>
      </c>
      <c r="BD653" s="13"/>
      <c r="BE653" s="9" t="s">
        <v>1580</v>
      </c>
      <c r="BF653" s="6"/>
      <c r="BG653" s="9" t="s">
        <v>674</v>
      </c>
      <c r="BH653" s="9" t="s">
        <v>927</v>
      </c>
      <c r="BI653" s="9" t="s">
        <v>928</v>
      </c>
      <c r="BJ653" s="9" t="s">
        <v>3</v>
      </c>
      <c r="BK653" s="7" t="s">
        <v>1</v>
      </c>
      <c r="BL653" s="13">
        <v>256663.54491232001</v>
      </c>
      <c r="BM653" s="7" t="s">
        <v>36</v>
      </c>
      <c r="BN653" s="13"/>
      <c r="BO653" s="14">
        <v>37477</v>
      </c>
      <c r="BP653" s="14">
        <v>48458</v>
      </c>
      <c r="BQ653" s="14" t="s">
        <v>1455</v>
      </c>
      <c r="BR653" s="14" t="s">
        <v>1758</v>
      </c>
      <c r="BS653" s="14" t="s">
        <v>1728</v>
      </c>
      <c r="BT653" s="14" t="s">
        <v>1728</v>
      </c>
      <c r="BU653" s="13">
        <v>0</v>
      </c>
      <c r="BV653" s="13">
        <v>90</v>
      </c>
      <c r="BW653" s="13">
        <v>0</v>
      </c>
    </row>
    <row r="654" spans="1:75" s="2" customFormat="1" ht="18.2" customHeight="1" x14ac:dyDescent="0.15">
      <c r="A654" s="15">
        <v>652</v>
      </c>
      <c r="B654" s="16" t="s">
        <v>55</v>
      </c>
      <c r="C654" s="16" t="s">
        <v>35</v>
      </c>
      <c r="D654" s="17">
        <v>45170</v>
      </c>
      <c r="E654" s="18" t="s">
        <v>1223</v>
      </c>
      <c r="F654" s="19">
        <v>0</v>
      </c>
      <c r="G654" s="19">
        <v>0</v>
      </c>
      <c r="H654" s="20">
        <v>53835.11</v>
      </c>
      <c r="I654" s="20">
        <v>0</v>
      </c>
      <c r="J654" s="20">
        <v>0</v>
      </c>
      <c r="K654" s="20">
        <v>53835.11</v>
      </c>
      <c r="L654" s="20">
        <v>696.43</v>
      </c>
      <c r="M654" s="20">
        <v>0</v>
      </c>
      <c r="N654" s="20">
        <v>0</v>
      </c>
      <c r="O654" s="20">
        <v>696.43</v>
      </c>
      <c r="P654" s="20">
        <v>0</v>
      </c>
      <c r="Q654" s="20">
        <v>0</v>
      </c>
      <c r="R654" s="20">
        <v>53138.68</v>
      </c>
      <c r="S654" s="20">
        <v>0</v>
      </c>
      <c r="T654" s="20">
        <v>445.49</v>
      </c>
      <c r="U654" s="20">
        <v>0</v>
      </c>
      <c r="V654" s="20">
        <v>0</v>
      </c>
      <c r="W654" s="20">
        <v>445.49</v>
      </c>
      <c r="X654" s="20">
        <v>0</v>
      </c>
      <c r="Y654" s="20">
        <v>0</v>
      </c>
      <c r="Z654" s="20">
        <v>0</v>
      </c>
      <c r="AA654" s="20">
        <v>136.63</v>
      </c>
      <c r="AB654" s="20">
        <v>0</v>
      </c>
      <c r="AC654" s="20">
        <v>0</v>
      </c>
      <c r="AD654" s="20">
        <v>0</v>
      </c>
      <c r="AE654" s="20">
        <v>0</v>
      </c>
      <c r="AF654" s="20">
        <v>-31.56</v>
      </c>
      <c r="AG654" s="20">
        <v>69.19</v>
      </c>
      <c r="AH654" s="20">
        <v>105.29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9.2200000000000006</v>
      </c>
      <c r="AQ654" s="20">
        <v>0</v>
      </c>
      <c r="AR654" s="20">
        <v>13.27</v>
      </c>
      <c r="AS654" s="20">
        <v>0</v>
      </c>
      <c r="AT654" s="11">
        <f t="shared" si="10"/>
        <v>1417.42</v>
      </c>
      <c r="AU654" s="20">
        <v>0</v>
      </c>
      <c r="AV654" s="20">
        <v>0</v>
      </c>
      <c r="AW654" s="21">
        <v>59</v>
      </c>
      <c r="AX654" s="21">
        <v>300</v>
      </c>
      <c r="AY654" s="20">
        <v>460164.45</v>
      </c>
      <c r="AZ654" s="20">
        <v>126351</v>
      </c>
      <c r="BA654" s="22">
        <v>90</v>
      </c>
      <c r="BB654" s="22">
        <v>37.850758601039999</v>
      </c>
      <c r="BC654" s="22">
        <v>9.93</v>
      </c>
      <c r="BD654" s="22"/>
      <c r="BE654" s="18" t="s">
        <v>1580</v>
      </c>
      <c r="BF654" s="15"/>
      <c r="BG654" s="18" t="s">
        <v>580</v>
      </c>
      <c r="BH654" s="18" t="s">
        <v>617</v>
      </c>
      <c r="BI654" s="18" t="s">
        <v>929</v>
      </c>
      <c r="BJ654" s="18" t="s">
        <v>3</v>
      </c>
      <c r="BK654" s="16" t="s">
        <v>1</v>
      </c>
      <c r="BL654" s="22">
        <v>416134.10439327999</v>
      </c>
      <c r="BM654" s="16" t="s">
        <v>36</v>
      </c>
      <c r="BN654" s="22"/>
      <c r="BO654" s="1">
        <v>37853</v>
      </c>
      <c r="BP654" s="1">
        <v>46985</v>
      </c>
      <c r="BQ654" s="14" t="s">
        <v>1726</v>
      </c>
      <c r="BR654" s="14" t="s">
        <v>1748</v>
      </c>
      <c r="BS654" s="14" t="s">
        <v>1728</v>
      </c>
      <c r="BT654" s="14" t="s">
        <v>1728</v>
      </c>
      <c r="BU654" s="22">
        <v>0</v>
      </c>
      <c r="BV654" s="22">
        <v>136.63</v>
      </c>
      <c r="BW654" s="22">
        <v>0</v>
      </c>
    </row>
    <row r="655" spans="1:75" s="2" customFormat="1" ht="18.2" customHeight="1" x14ac:dyDescent="0.15">
      <c r="A655" s="6">
        <v>653</v>
      </c>
      <c r="B655" s="7" t="s">
        <v>639</v>
      </c>
      <c r="C655" s="7" t="s">
        <v>35</v>
      </c>
      <c r="D655" s="8">
        <v>45170</v>
      </c>
      <c r="E655" s="9" t="s">
        <v>70</v>
      </c>
      <c r="F655" s="10">
        <v>119</v>
      </c>
      <c r="G655" s="10">
        <v>118</v>
      </c>
      <c r="H655" s="11">
        <v>33133.589999999997</v>
      </c>
      <c r="I655" s="11">
        <v>26923.200000000001</v>
      </c>
      <c r="J655" s="11">
        <v>0</v>
      </c>
      <c r="K655" s="11">
        <v>60056.79</v>
      </c>
      <c r="L655" s="11">
        <v>353.53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60056.79</v>
      </c>
      <c r="S655" s="11">
        <v>46704.78</v>
      </c>
      <c r="T655" s="11">
        <v>268.66000000000003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46973.440000000002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27276.73</v>
      </c>
      <c r="AV655" s="11">
        <v>46973.440000000002</v>
      </c>
      <c r="AW655" s="12">
        <v>69</v>
      </c>
      <c r="AX655" s="12">
        <v>300</v>
      </c>
      <c r="AY655" s="11">
        <v>265000</v>
      </c>
      <c r="AZ655" s="11">
        <v>69929.42</v>
      </c>
      <c r="BA655" s="13">
        <v>90</v>
      </c>
      <c r="BB655" s="13">
        <v>77.2938070986432</v>
      </c>
      <c r="BC655" s="13">
        <v>9.73</v>
      </c>
      <c r="BD655" s="13"/>
      <c r="BE655" s="9" t="s">
        <v>1578</v>
      </c>
      <c r="BF655" s="6"/>
      <c r="BG655" s="9" t="s">
        <v>671</v>
      </c>
      <c r="BH655" s="9" t="s">
        <v>672</v>
      </c>
      <c r="BI655" s="9" t="s">
        <v>746</v>
      </c>
      <c r="BJ655" s="9" t="s">
        <v>1579</v>
      </c>
      <c r="BK655" s="7" t="s">
        <v>1</v>
      </c>
      <c r="BL655" s="13">
        <v>470310.48794184002</v>
      </c>
      <c r="BM655" s="7" t="s">
        <v>36</v>
      </c>
      <c r="BN655" s="13"/>
      <c r="BO655" s="14">
        <v>38161</v>
      </c>
      <c r="BP655" s="14">
        <v>47300</v>
      </c>
      <c r="BQ655" s="14" t="s">
        <v>1469</v>
      </c>
      <c r="BR655" s="14" t="s">
        <v>1749</v>
      </c>
      <c r="BS655" s="14">
        <v>44232</v>
      </c>
      <c r="BT655" s="14">
        <v>44862</v>
      </c>
      <c r="BU655" s="13">
        <v>9172.52</v>
      </c>
      <c r="BV655" s="13">
        <v>0</v>
      </c>
      <c r="BW655" s="13">
        <v>0</v>
      </c>
    </row>
    <row r="656" spans="1:75" s="2" customFormat="1" ht="18.2" customHeight="1" x14ac:dyDescent="0.15">
      <c r="A656" s="15">
        <v>654</v>
      </c>
      <c r="B656" s="16" t="s">
        <v>639</v>
      </c>
      <c r="C656" s="16" t="s">
        <v>35</v>
      </c>
      <c r="D656" s="17">
        <v>45170</v>
      </c>
      <c r="E656" s="18" t="s">
        <v>84</v>
      </c>
      <c r="F656" s="19">
        <v>148</v>
      </c>
      <c r="G656" s="19">
        <v>147</v>
      </c>
      <c r="H656" s="20">
        <v>33318.699999999997</v>
      </c>
      <c r="I656" s="20">
        <v>30228.04</v>
      </c>
      <c r="J656" s="20">
        <v>0</v>
      </c>
      <c r="K656" s="20">
        <v>63546.74</v>
      </c>
      <c r="L656" s="20">
        <v>349.9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63546.74</v>
      </c>
      <c r="S656" s="20">
        <v>61170.84</v>
      </c>
      <c r="T656" s="20">
        <v>267.66000000000003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61438.5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30577.94</v>
      </c>
      <c r="AV656" s="20">
        <v>61438.5</v>
      </c>
      <c r="AW656" s="21">
        <v>70</v>
      </c>
      <c r="AX656" s="21">
        <v>300</v>
      </c>
      <c r="AY656" s="20">
        <v>265000</v>
      </c>
      <c r="AZ656" s="20">
        <v>69903.679999999993</v>
      </c>
      <c r="BA656" s="22">
        <v>90</v>
      </c>
      <c r="BB656" s="22">
        <v>81.815529597297299</v>
      </c>
      <c r="BC656" s="22">
        <v>9.64</v>
      </c>
      <c r="BD656" s="22"/>
      <c r="BE656" s="18" t="s">
        <v>1580</v>
      </c>
      <c r="BF656" s="15"/>
      <c r="BG656" s="18" t="s">
        <v>671</v>
      </c>
      <c r="BH656" s="18" t="s">
        <v>672</v>
      </c>
      <c r="BI656" s="18" t="s">
        <v>746</v>
      </c>
      <c r="BJ656" s="18" t="s">
        <v>1579</v>
      </c>
      <c r="BK656" s="16" t="s">
        <v>1</v>
      </c>
      <c r="BL656" s="22">
        <v>497640.62142704002</v>
      </c>
      <c r="BM656" s="16" t="s">
        <v>36</v>
      </c>
      <c r="BN656" s="22"/>
      <c r="BO656" s="1">
        <v>38167</v>
      </c>
      <c r="BP656" s="1">
        <v>47331</v>
      </c>
      <c r="BQ656" s="14" t="s">
        <v>1626</v>
      </c>
      <c r="BR656" s="14" t="s">
        <v>1780</v>
      </c>
      <c r="BS656" s="14">
        <v>44232</v>
      </c>
      <c r="BT656" s="14">
        <v>44862</v>
      </c>
      <c r="BU656" s="22">
        <v>11449.16</v>
      </c>
      <c r="BV656" s="22">
        <v>0</v>
      </c>
      <c r="BW656" s="22">
        <v>0</v>
      </c>
    </row>
    <row r="657" spans="1:75" s="2" customFormat="1" ht="18.2" customHeight="1" x14ac:dyDescent="0.15">
      <c r="A657" s="6">
        <v>655</v>
      </c>
      <c r="B657" s="7" t="s">
        <v>639</v>
      </c>
      <c r="C657" s="7" t="s">
        <v>35</v>
      </c>
      <c r="D657" s="8">
        <v>45170</v>
      </c>
      <c r="E657" s="9" t="s">
        <v>71</v>
      </c>
      <c r="F657" s="10">
        <v>93</v>
      </c>
      <c r="G657" s="10">
        <v>92</v>
      </c>
      <c r="H657" s="11">
        <v>34526.99</v>
      </c>
      <c r="I657" s="11">
        <v>22420.82</v>
      </c>
      <c r="J657" s="11">
        <v>0</v>
      </c>
      <c r="K657" s="11">
        <v>56947.81</v>
      </c>
      <c r="L657" s="11">
        <v>350.37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56947.81</v>
      </c>
      <c r="S657" s="11">
        <v>36696.730000000003</v>
      </c>
      <c r="T657" s="11">
        <v>291.47000000000003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36988.199999999997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22771.19</v>
      </c>
      <c r="AV657" s="11">
        <v>36988.199999999997</v>
      </c>
      <c r="AW657" s="12">
        <v>71</v>
      </c>
      <c r="AX657" s="12">
        <v>300</v>
      </c>
      <c r="AY657" s="11">
        <v>266000</v>
      </c>
      <c r="AZ657" s="11">
        <v>69926.81</v>
      </c>
      <c r="BA657" s="13">
        <v>90</v>
      </c>
      <c r="BB657" s="13">
        <v>73.295248274588801</v>
      </c>
      <c r="BC657" s="13">
        <v>10.130000000000001</v>
      </c>
      <c r="BD657" s="13"/>
      <c r="BE657" s="9" t="s">
        <v>1580</v>
      </c>
      <c r="BF657" s="6"/>
      <c r="BG657" s="9" t="s">
        <v>671</v>
      </c>
      <c r="BH657" s="9" t="s">
        <v>672</v>
      </c>
      <c r="BI657" s="9" t="s">
        <v>746</v>
      </c>
      <c r="BJ657" s="9" t="s">
        <v>1579</v>
      </c>
      <c r="BK657" s="7" t="s">
        <v>1</v>
      </c>
      <c r="BL657" s="13">
        <v>445963.76709976001</v>
      </c>
      <c r="BM657" s="7" t="s">
        <v>36</v>
      </c>
      <c r="BN657" s="13"/>
      <c r="BO657" s="14">
        <v>38211</v>
      </c>
      <c r="BP657" s="14">
        <v>47362</v>
      </c>
      <c r="BQ657" s="14" t="s">
        <v>1482</v>
      </c>
      <c r="BR657" s="14" t="s">
        <v>1759</v>
      </c>
      <c r="BS657" s="14">
        <v>44232</v>
      </c>
      <c r="BT657" s="14">
        <v>44862</v>
      </c>
      <c r="BU657" s="13">
        <v>7260.51</v>
      </c>
      <c r="BV657" s="13">
        <v>0</v>
      </c>
      <c r="BW657" s="13">
        <v>0</v>
      </c>
    </row>
    <row r="658" spans="1:75" s="2" customFormat="1" ht="18.2" customHeight="1" x14ac:dyDescent="0.15">
      <c r="A658" s="15">
        <v>656</v>
      </c>
      <c r="B658" s="16" t="s">
        <v>639</v>
      </c>
      <c r="C658" s="16" t="s">
        <v>35</v>
      </c>
      <c r="D658" s="17">
        <v>45170</v>
      </c>
      <c r="E658" s="18" t="s">
        <v>1224</v>
      </c>
      <c r="F658" s="19">
        <v>0</v>
      </c>
      <c r="G658" s="19">
        <v>2</v>
      </c>
      <c r="H658" s="20">
        <v>34807.24</v>
      </c>
      <c r="I658" s="20">
        <v>1003.82</v>
      </c>
      <c r="J658" s="20">
        <v>0</v>
      </c>
      <c r="K658" s="20">
        <v>35811.06</v>
      </c>
      <c r="L658" s="20">
        <v>340.29</v>
      </c>
      <c r="M658" s="20">
        <v>0</v>
      </c>
      <c r="N658" s="20">
        <v>1003.82</v>
      </c>
      <c r="O658" s="20">
        <v>340.29</v>
      </c>
      <c r="P658" s="20">
        <v>0</v>
      </c>
      <c r="Q658" s="20">
        <v>0</v>
      </c>
      <c r="R658" s="20">
        <v>34466.949999999997</v>
      </c>
      <c r="S658" s="20">
        <v>901.15</v>
      </c>
      <c r="T658" s="20">
        <v>294.7</v>
      </c>
      <c r="U658" s="20">
        <v>0</v>
      </c>
      <c r="V658" s="20">
        <v>901.15</v>
      </c>
      <c r="W658" s="20">
        <v>294.7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3</v>
      </c>
      <c r="AG658" s="20">
        <v>33.909999999999997</v>
      </c>
      <c r="AH658" s="20">
        <v>43.22</v>
      </c>
      <c r="AI658" s="20">
        <v>0</v>
      </c>
      <c r="AJ658" s="20">
        <v>0</v>
      </c>
      <c r="AK658" s="20">
        <v>0</v>
      </c>
      <c r="AL658" s="20">
        <v>129.47999999999999</v>
      </c>
      <c r="AM658" s="20">
        <v>0</v>
      </c>
      <c r="AN658" s="20">
        <v>101.73</v>
      </c>
      <c r="AO658" s="20">
        <v>129.52000000000001</v>
      </c>
      <c r="AP658" s="20">
        <v>0.02</v>
      </c>
      <c r="AQ658" s="20">
        <v>0</v>
      </c>
      <c r="AR658" s="20">
        <v>0</v>
      </c>
      <c r="AS658" s="20">
        <v>0</v>
      </c>
      <c r="AT658" s="11">
        <f t="shared" si="10"/>
        <v>2980.84</v>
      </c>
      <c r="AU658" s="20">
        <v>0</v>
      </c>
      <c r="AV658" s="20">
        <v>0</v>
      </c>
      <c r="AW658" s="21">
        <v>73</v>
      </c>
      <c r="AX658" s="21">
        <v>300</v>
      </c>
      <c r="AY658" s="20">
        <v>266000</v>
      </c>
      <c r="AZ658" s="20">
        <v>69019.88</v>
      </c>
      <c r="BA658" s="22">
        <v>90</v>
      </c>
      <c r="BB658" s="22">
        <v>44.943942238091402</v>
      </c>
      <c r="BC658" s="22">
        <v>10.16</v>
      </c>
      <c r="BD658" s="22"/>
      <c r="BE658" s="18" t="s">
        <v>1580</v>
      </c>
      <c r="BF658" s="15"/>
      <c r="BG658" s="18" t="s">
        <v>671</v>
      </c>
      <c r="BH658" s="18" t="s">
        <v>672</v>
      </c>
      <c r="BI658" s="18" t="s">
        <v>746</v>
      </c>
      <c r="BJ658" s="18" t="s">
        <v>3</v>
      </c>
      <c r="BK658" s="16" t="s">
        <v>1</v>
      </c>
      <c r="BL658" s="22">
        <v>269913.99427720002</v>
      </c>
      <c r="BM658" s="16" t="s">
        <v>36</v>
      </c>
      <c r="BN658" s="22"/>
      <c r="BO658" s="1">
        <v>38268</v>
      </c>
      <c r="BP658" s="1">
        <v>47423</v>
      </c>
      <c r="BQ658" s="14" t="s">
        <v>1455</v>
      </c>
      <c r="BR658" s="14" t="s">
        <v>1758</v>
      </c>
      <c r="BS658" s="14" t="s">
        <v>1728</v>
      </c>
      <c r="BT658" s="14" t="s">
        <v>1728</v>
      </c>
      <c r="BU658" s="22">
        <v>0</v>
      </c>
      <c r="BV658" s="22">
        <v>0</v>
      </c>
      <c r="BW658" s="22">
        <v>0</v>
      </c>
    </row>
    <row r="659" spans="1:75" s="2" customFormat="1" ht="18.2" customHeight="1" x14ac:dyDescent="0.15">
      <c r="A659" s="6">
        <v>657</v>
      </c>
      <c r="B659" s="7" t="s">
        <v>639</v>
      </c>
      <c r="C659" s="7" t="s">
        <v>35</v>
      </c>
      <c r="D659" s="8">
        <v>45170</v>
      </c>
      <c r="E659" s="9" t="s">
        <v>384</v>
      </c>
      <c r="F659" s="10">
        <v>109</v>
      </c>
      <c r="G659" s="10">
        <v>108</v>
      </c>
      <c r="H659" s="11">
        <v>35361.370000000003</v>
      </c>
      <c r="I659" s="11">
        <v>23221.45</v>
      </c>
      <c r="J659" s="11">
        <v>0</v>
      </c>
      <c r="K659" s="11">
        <v>58582.82</v>
      </c>
      <c r="L659" s="11">
        <v>324.32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58582.82</v>
      </c>
      <c r="S659" s="11">
        <v>43862.57</v>
      </c>
      <c r="T659" s="11">
        <v>292.91000000000003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44155.48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23545.77</v>
      </c>
      <c r="AV659" s="11">
        <v>44155.48</v>
      </c>
      <c r="AW659" s="12">
        <v>77</v>
      </c>
      <c r="AX659" s="12">
        <v>300</v>
      </c>
      <c r="AY659" s="11">
        <v>268100</v>
      </c>
      <c r="AZ659" s="11">
        <v>68242.31</v>
      </c>
      <c r="BA659" s="13">
        <v>90</v>
      </c>
      <c r="BB659" s="13">
        <v>77.260775609735404</v>
      </c>
      <c r="BC659" s="13">
        <v>9.94</v>
      </c>
      <c r="BD659" s="13"/>
      <c r="BE659" s="9" t="s">
        <v>1578</v>
      </c>
      <c r="BF659" s="6"/>
      <c r="BG659" s="9" t="s">
        <v>747</v>
      </c>
      <c r="BH659" s="9" t="s">
        <v>748</v>
      </c>
      <c r="BI659" s="9" t="s">
        <v>749</v>
      </c>
      <c r="BJ659" s="9" t="s">
        <v>1579</v>
      </c>
      <c r="BK659" s="7" t="s">
        <v>1</v>
      </c>
      <c r="BL659" s="13">
        <v>458767.68737072003</v>
      </c>
      <c r="BM659" s="7" t="s">
        <v>36</v>
      </c>
      <c r="BN659" s="13"/>
      <c r="BO659" s="14">
        <v>38397</v>
      </c>
      <c r="BP659" s="14">
        <v>47543</v>
      </c>
      <c r="BQ659" s="14" t="s">
        <v>1454</v>
      </c>
      <c r="BR659" s="14" t="s">
        <v>1763</v>
      </c>
      <c r="BS659" s="14">
        <v>43867</v>
      </c>
      <c r="BT659" s="14">
        <v>44497</v>
      </c>
      <c r="BU659" s="13">
        <v>8253.48</v>
      </c>
      <c r="BV659" s="13">
        <v>0</v>
      </c>
      <c r="BW659" s="13">
        <v>0</v>
      </c>
    </row>
    <row r="660" spans="1:75" s="2" customFormat="1" ht="18.2" customHeight="1" x14ac:dyDescent="0.15">
      <c r="A660" s="15">
        <v>658</v>
      </c>
      <c r="B660" s="16" t="s">
        <v>639</v>
      </c>
      <c r="C660" s="16" t="s">
        <v>35</v>
      </c>
      <c r="D660" s="17">
        <v>45170</v>
      </c>
      <c r="E660" s="18" t="s">
        <v>414</v>
      </c>
      <c r="F660" s="19">
        <v>126</v>
      </c>
      <c r="G660" s="19">
        <v>125</v>
      </c>
      <c r="H660" s="20">
        <v>32553.82</v>
      </c>
      <c r="I660" s="20">
        <v>23504.84</v>
      </c>
      <c r="J660" s="20">
        <v>0</v>
      </c>
      <c r="K660" s="20">
        <v>56058.66</v>
      </c>
      <c r="L660" s="20">
        <v>302.68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56058.66</v>
      </c>
      <c r="S660" s="20">
        <v>48985.48</v>
      </c>
      <c r="T660" s="20">
        <v>272.64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49258.12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23807.52</v>
      </c>
      <c r="AV660" s="20">
        <v>49258.12</v>
      </c>
      <c r="AW660" s="21">
        <v>76</v>
      </c>
      <c r="AX660" s="21">
        <v>300</v>
      </c>
      <c r="AY660" s="20">
        <v>247600</v>
      </c>
      <c r="AZ660" s="20">
        <v>63067.91</v>
      </c>
      <c r="BA660" s="22">
        <v>90</v>
      </c>
      <c r="BB660" s="22">
        <v>79.997567701228704</v>
      </c>
      <c r="BC660" s="22">
        <v>10.050000000000001</v>
      </c>
      <c r="BD660" s="22"/>
      <c r="BE660" s="18" t="s">
        <v>1580</v>
      </c>
      <c r="BF660" s="15"/>
      <c r="BG660" s="18" t="s">
        <v>747</v>
      </c>
      <c r="BH660" s="18" t="s">
        <v>748</v>
      </c>
      <c r="BI660" s="18" t="s">
        <v>749</v>
      </c>
      <c r="BJ660" s="18" t="s">
        <v>1579</v>
      </c>
      <c r="BK660" s="16" t="s">
        <v>1</v>
      </c>
      <c r="BL660" s="22">
        <v>439000.74809135997</v>
      </c>
      <c r="BM660" s="16" t="s">
        <v>36</v>
      </c>
      <c r="BN660" s="22"/>
      <c r="BO660" s="1">
        <v>38376</v>
      </c>
      <c r="BP660" s="1">
        <v>47515</v>
      </c>
      <c r="BQ660" s="14" t="s">
        <v>1454</v>
      </c>
      <c r="BR660" s="14" t="s">
        <v>1763</v>
      </c>
      <c r="BS660" s="14">
        <v>44232</v>
      </c>
      <c r="BT660" s="14">
        <v>44862</v>
      </c>
      <c r="BU660" s="22">
        <v>8919.2099999999991</v>
      </c>
      <c r="BV660" s="22">
        <v>0</v>
      </c>
      <c r="BW660" s="22">
        <v>0</v>
      </c>
    </row>
    <row r="661" spans="1:75" s="2" customFormat="1" ht="18.2" customHeight="1" x14ac:dyDescent="0.15">
      <c r="A661" s="6">
        <v>659</v>
      </c>
      <c r="B661" s="7" t="s">
        <v>639</v>
      </c>
      <c r="C661" s="7" t="s">
        <v>35</v>
      </c>
      <c r="D661" s="8">
        <v>45170</v>
      </c>
      <c r="E661" s="9" t="s">
        <v>210</v>
      </c>
      <c r="F661" s="10">
        <v>152</v>
      </c>
      <c r="G661" s="10">
        <v>151</v>
      </c>
      <c r="H661" s="11">
        <v>32541.5</v>
      </c>
      <c r="I661" s="11">
        <v>25963.27</v>
      </c>
      <c r="J661" s="11">
        <v>0</v>
      </c>
      <c r="K661" s="11">
        <v>58504.77</v>
      </c>
      <c r="L661" s="11">
        <v>302.62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58504.77</v>
      </c>
      <c r="S661" s="11">
        <v>61461.05</v>
      </c>
      <c r="T661" s="11">
        <v>272.54000000000002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61733.59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26265.89</v>
      </c>
      <c r="AV661" s="11">
        <v>61733.59</v>
      </c>
      <c r="AW661" s="12">
        <v>76</v>
      </c>
      <c r="AX661" s="12">
        <v>300</v>
      </c>
      <c r="AY661" s="11">
        <v>247600</v>
      </c>
      <c r="AZ661" s="11">
        <v>63049.87</v>
      </c>
      <c r="BA661" s="13">
        <v>90</v>
      </c>
      <c r="BB661" s="13">
        <v>83.512135710985604</v>
      </c>
      <c r="BC661" s="13">
        <v>10.050000000000001</v>
      </c>
      <c r="BD661" s="13"/>
      <c r="BE661" s="9" t="s">
        <v>1580</v>
      </c>
      <c r="BF661" s="6"/>
      <c r="BG661" s="9" t="s">
        <v>747</v>
      </c>
      <c r="BH661" s="9" t="s">
        <v>748</v>
      </c>
      <c r="BI661" s="9" t="s">
        <v>749</v>
      </c>
      <c r="BJ661" s="9" t="s">
        <v>1579</v>
      </c>
      <c r="BK661" s="7" t="s">
        <v>1</v>
      </c>
      <c r="BL661" s="13">
        <v>458156.47032791999</v>
      </c>
      <c r="BM661" s="7" t="s">
        <v>36</v>
      </c>
      <c r="BN661" s="13"/>
      <c r="BO661" s="14">
        <v>38373</v>
      </c>
      <c r="BP661" s="14">
        <v>47515</v>
      </c>
      <c r="BQ661" s="14" t="s">
        <v>1460</v>
      </c>
      <c r="BR661" s="14" t="s">
        <v>1755</v>
      </c>
      <c r="BS661" s="14">
        <v>43262</v>
      </c>
      <c r="BT661" s="14">
        <v>43892</v>
      </c>
      <c r="BU661" s="13">
        <v>10740.6</v>
      </c>
      <c r="BV661" s="13">
        <v>0</v>
      </c>
      <c r="BW661" s="13">
        <v>0</v>
      </c>
    </row>
    <row r="662" spans="1:75" s="2" customFormat="1" ht="18.2" customHeight="1" x14ac:dyDescent="0.15">
      <c r="A662" s="15">
        <v>660</v>
      </c>
      <c r="B662" s="16" t="s">
        <v>639</v>
      </c>
      <c r="C662" s="16" t="s">
        <v>35</v>
      </c>
      <c r="D662" s="17">
        <v>45170</v>
      </c>
      <c r="E662" s="18" t="s">
        <v>291</v>
      </c>
      <c r="F662" s="19">
        <v>141</v>
      </c>
      <c r="G662" s="19">
        <v>140</v>
      </c>
      <c r="H662" s="20">
        <v>32541.5</v>
      </c>
      <c r="I662" s="20">
        <v>24986.04</v>
      </c>
      <c r="J662" s="20">
        <v>0</v>
      </c>
      <c r="K662" s="20">
        <v>57527.54</v>
      </c>
      <c r="L662" s="20">
        <v>302.62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57527.54</v>
      </c>
      <c r="S662" s="20">
        <v>56111.519999999997</v>
      </c>
      <c r="T662" s="20">
        <v>272.54000000000002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56384.06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25288.66</v>
      </c>
      <c r="AV662" s="20">
        <v>56384.06</v>
      </c>
      <c r="AW662" s="21">
        <v>76</v>
      </c>
      <c r="AX662" s="21">
        <v>300</v>
      </c>
      <c r="AY662" s="20">
        <v>247600</v>
      </c>
      <c r="AZ662" s="20">
        <v>63049.87</v>
      </c>
      <c r="BA662" s="22">
        <v>90</v>
      </c>
      <c r="BB662" s="22">
        <v>82.117197069557804</v>
      </c>
      <c r="BC662" s="22">
        <v>10.050000000000001</v>
      </c>
      <c r="BD662" s="22"/>
      <c r="BE662" s="18" t="s">
        <v>1580</v>
      </c>
      <c r="BF662" s="15"/>
      <c r="BG662" s="18" t="s">
        <v>747</v>
      </c>
      <c r="BH662" s="18" t="s">
        <v>748</v>
      </c>
      <c r="BI662" s="18" t="s">
        <v>749</v>
      </c>
      <c r="BJ662" s="18" t="s">
        <v>1579</v>
      </c>
      <c r="BK662" s="16" t="s">
        <v>1</v>
      </c>
      <c r="BL662" s="22">
        <v>450503.68838384002</v>
      </c>
      <c r="BM662" s="16" t="s">
        <v>36</v>
      </c>
      <c r="BN662" s="22"/>
      <c r="BO662" s="1">
        <v>38373</v>
      </c>
      <c r="BP662" s="1">
        <v>47515</v>
      </c>
      <c r="BQ662" s="14" t="s">
        <v>1475</v>
      </c>
      <c r="BR662" s="14" t="s">
        <v>1769</v>
      </c>
      <c r="BS662" s="14">
        <v>44232</v>
      </c>
      <c r="BT662" s="14">
        <v>44862</v>
      </c>
      <c r="BU662" s="22">
        <v>9968.4</v>
      </c>
      <c r="BV662" s="22">
        <v>0</v>
      </c>
      <c r="BW662" s="22">
        <v>0</v>
      </c>
    </row>
    <row r="663" spans="1:75" s="2" customFormat="1" ht="18.2" customHeight="1" x14ac:dyDescent="0.15">
      <c r="A663" s="6">
        <v>661</v>
      </c>
      <c r="B663" s="7" t="s">
        <v>639</v>
      </c>
      <c r="C663" s="7" t="s">
        <v>35</v>
      </c>
      <c r="D663" s="8">
        <v>45170</v>
      </c>
      <c r="E663" s="9" t="s">
        <v>290</v>
      </c>
      <c r="F663" s="10">
        <v>123</v>
      </c>
      <c r="G663" s="10">
        <v>122</v>
      </c>
      <c r="H663" s="11">
        <v>32541.5</v>
      </c>
      <c r="I663" s="11">
        <v>23180.29</v>
      </c>
      <c r="J663" s="11">
        <v>0</v>
      </c>
      <c r="K663" s="11">
        <v>55721.79</v>
      </c>
      <c r="L663" s="11">
        <v>302.62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55721.79</v>
      </c>
      <c r="S663" s="11">
        <v>47564.39</v>
      </c>
      <c r="T663" s="11">
        <v>272.54000000000002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47836.93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23482.91</v>
      </c>
      <c r="AV663" s="11">
        <v>47836.93</v>
      </c>
      <c r="AW663" s="12">
        <v>76</v>
      </c>
      <c r="AX663" s="12">
        <v>300</v>
      </c>
      <c r="AY663" s="11">
        <v>247600</v>
      </c>
      <c r="AZ663" s="11">
        <v>63049.87</v>
      </c>
      <c r="BA663" s="13">
        <v>90</v>
      </c>
      <c r="BB663" s="13">
        <v>79.539594609790598</v>
      </c>
      <c r="BC663" s="13">
        <v>10.050000000000001</v>
      </c>
      <c r="BD663" s="13"/>
      <c r="BE663" s="9" t="s">
        <v>1580</v>
      </c>
      <c r="BF663" s="6"/>
      <c r="BG663" s="9" t="s">
        <v>747</v>
      </c>
      <c r="BH663" s="9" t="s">
        <v>748</v>
      </c>
      <c r="BI663" s="9" t="s">
        <v>749</v>
      </c>
      <c r="BJ663" s="9" t="s">
        <v>1579</v>
      </c>
      <c r="BK663" s="7" t="s">
        <v>1</v>
      </c>
      <c r="BL663" s="13">
        <v>436362.68678183999</v>
      </c>
      <c r="BM663" s="7" t="s">
        <v>36</v>
      </c>
      <c r="BN663" s="13"/>
      <c r="BO663" s="14">
        <v>38373</v>
      </c>
      <c r="BP663" s="14">
        <v>47515</v>
      </c>
      <c r="BQ663" s="14" t="s">
        <v>1455</v>
      </c>
      <c r="BR663" s="14" t="s">
        <v>1758</v>
      </c>
      <c r="BS663" s="14">
        <v>44232</v>
      </c>
      <c r="BT663" s="14">
        <v>44862</v>
      </c>
      <c r="BU663" s="13">
        <v>8704.7999999999993</v>
      </c>
      <c r="BV663" s="13">
        <v>0</v>
      </c>
      <c r="BW663" s="13">
        <v>0</v>
      </c>
    </row>
    <row r="664" spans="1:75" s="2" customFormat="1" ht="18.2" customHeight="1" x14ac:dyDescent="0.15">
      <c r="A664" s="15">
        <v>662</v>
      </c>
      <c r="B664" s="16" t="s">
        <v>639</v>
      </c>
      <c r="C664" s="16" t="s">
        <v>35</v>
      </c>
      <c r="D664" s="17">
        <v>45170</v>
      </c>
      <c r="E664" s="18" t="s">
        <v>350</v>
      </c>
      <c r="F664" s="19">
        <v>149</v>
      </c>
      <c r="G664" s="19">
        <v>148</v>
      </c>
      <c r="H664" s="20">
        <v>32553.82</v>
      </c>
      <c r="I664" s="20">
        <v>25710.48</v>
      </c>
      <c r="J664" s="20">
        <v>0</v>
      </c>
      <c r="K664" s="20">
        <v>58264.3</v>
      </c>
      <c r="L664" s="20">
        <v>302.68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58264.3</v>
      </c>
      <c r="S664" s="20">
        <v>60012.2</v>
      </c>
      <c r="T664" s="20">
        <v>272.64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60284.84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26013.16</v>
      </c>
      <c r="AV664" s="20">
        <v>60284.84</v>
      </c>
      <c r="AW664" s="21">
        <v>76</v>
      </c>
      <c r="AX664" s="21">
        <v>300</v>
      </c>
      <c r="AY664" s="20">
        <v>247600</v>
      </c>
      <c r="AZ664" s="20">
        <v>63067.91</v>
      </c>
      <c r="BA664" s="22">
        <v>90</v>
      </c>
      <c r="BB664" s="22">
        <v>83.1450891586545</v>
      </c>
      <c r="BC664" s="22">
        <v>10.050000000000001</v>
      </c>
      <c r="BD664" s="22"/>
      <c r="BE664" s="18" t="s">
        <v>1580</v>
      </c>
      <c r="BF664" s="15"/>
      <c r="BG664" s="18" t="s">
        <v>747</v>
      </c>
      <c r="BH664" s="18" t="s">
        <v>748</v>
      </c>
      <c r="BI664" s="18" t="s">
        <v>749</v>
      </c>
      <c r="BJ664" s="18" t="s">
        <v>1579</v>
      </c>
      <c r="BK664" s="16" t="s">
        <v>1</v>
      </c>
      <c r="BL664" s="22">
        <v>456273.3266728</v>
      </c>
      <c r="BM664" s="16" t="s">
        <v>36</v>
      </c>
      <c r="BN664" s="22"/>
      <c r="BO664" s="1">
        <v>38376</v>
      </c>
      <c r="BP664" s="1">
        <v>47515</v>
      </c>
      <c r="BQ664" s="14" t="s">
        <v>1483</v>
      </c>
      <c r="BR664" s="14" t="s">
        <v>1777</v>
      </c>
      <c r="BS664" s="14">
        <v>43867</v>
      </c>
      <c r="BT664" s="14">
        <v>44497</v>
      </c>
      <c r="BU664" s="22">
        <v>10534.5</v>
      </c>
      <c r="BV664" s="22">
        <v>0</v>
      </c>
      <c r="BW664" s="22">
        <v>0</v>
      </c>
    </row>
    <row r="665" spans="1:75" s="2" customFormat="1" ht="18.2" customHeight="1" x14ac:dyDescent="0.15">
      <c r="A665" s="6">
        <v>663</v>
      </c>
      <c r="B665" s="7" t="s">
        <v>639</v>
      </c>
      <c r="C665" s="7" t="s">
        <v>35</v>
      </c>
      <c r="D665" s="8">
        <v>45170</v>
      </c>
      <c r="E665" s="9" t="s">
        <v>410</v>
      </c>
      <c r="F665" s="10">
        <v>147</v>
      </c>
      <c r="G665" s="10">
        <v>146</v>
      </c>
      <c r="H665" s="11">
        <v>35941.129999999997</v>
      </c>
      <c r="I665" s="11">
        <v>28199.29</v>
      </c>
      <c r="J665" s="11">
        <v>0</v>
      </c>
      <c r="K665" s="11">
        <v>64140.42</v>
      </c>
      <c r="L665" s="11">
        <v>334.26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64140.42</v>
      </c>
      <c r="S665" s="11">
        <v>65185.4</v>
      </c>
      <c r="T665" s="11">
        <v>301.01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65486.41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28533.55</v>
      </c>
      <c r="AV665" s="11">
        <v>65486.41</v>
      </c>
      <c r="AW665" s="12">
        <v>76</v>
      </c>
      <c r="AX665" s="12">
        <v>300</v>
      </c>
      <c r="AY665" s="11">
        <v>273400</v>
      </c>
      <c r="AZ665" s="11">
        <v>69638.98</v>
      </c>
      <c r="BA665" s="13">
        <v>90</v>
      </c>
      <c r="BB665" s="13">
        <v>82.893772998972693</v>
      </c>
      <c r="BC665" s="13">
        <v>10.050000000000001</v>
      </c>
      <c r="BD665" s="13"/>
      <c r="BE665" s="9" t="s">
        <v>1578</v>
      </c>
      <c r="BF665" s="6"/>
      <c r="BG665" s="9" t="s">
        <v>747</v>
      </c>
      <c r="BH665" s="9" t="s">
        <v>748</v>
      </c>
      <c r="BI665" s="9" t="s">
        <v>749</v>
      </c>
      <c r="BJ665" s="9" t="s">
        <v>1579</v>
      </c>
      <c r="BK665" s="7" t="s">
        <v>1</v>
      </c>
      <c r="BL665" s="13">
        <v>502289.78650032001</v>
      </c>
      <c r="BM665" s="7" t="s">
        <v>36</v>
      </c>
      <c r="BN665" s="13"/>
      <c r="BO665" s="14">
        <v>38379</v>
      </c>
      <c r="BP665" s="14">
        <v>47515</v>
      </c>
      <c r="BQ665" s="14" t="s">
        <v>1502</v>
      </c>
      <c r="BR665" s="14" t="s">
        <v>1725</v>
      </c>
      <c r="BS665" s="14">
        <v>44232</v>
      </c>
      <c r="BT665" s="14">
        <v>44862</v>
      </c>
      <c r="BU665" s="13">
        <v>11475.92</v>
      </c>
      <c r="BV665" s="13">
        <v>0</v>
      </c>
      <c r="BW665" s="13">
        <v>0</v>
      </c>
    </row>
    <row r="666" spans="1:75" s="2" customFormat="1" ht="18.2" customHeight="1" x14ac:dyDescent="0.15">
      <c r="A666" s="15">
        <v>664</v>
      </c>
      <c r="B666" s="16" t="s">
        <v>639</v>
      </c>
      <c r="C666" s="16" t="s">
        <v>35</v>
      </c>
      <c r="D666" s="17">
        <v>45170</v>
      </c>
      <c r="E666" s="18" t="s">
        <v>355</v>
      </c>
      <c r="F666" s="19">
        <v>137</v>
      </c>
      <c r="G666" s="19">
        <v>136</v>
      </c>
      <c r="H666" s="20">
        <v>32319.29</v>
      </c>
      <c r="I666" s="20">
        <v>24226.85</v>
      </c>
      <c r="J666" s="20">
        <v>0</v>
      </c>
      <c r="K666" s="20">
        <v>56546.14</v>
      </c>
      <c r="L666" s="20">
        <v>296.42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56546.14</v>
      </c>
      <c r="S666" s="20">
        <v>53058.96</v>
      </c>
      <c r="T666" s="20">
        <v>267.70999999999998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53326.67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24523.27</v>
      </c>
      <c r="AV666" s="20">
        <v>53326.67</v>
      </c>
      <c r="AW666" s="21">
        <v>77</v>
      </c>
      <c r="AX666" s="21">
        <v>300</v>
      </c>
      <c r="AY666" s="20">
        <v>245100</v>
      </c>
      <c r="AZ666" s="20">
        <v>62371.48</v>
      </c>
      <c r="BA666" s="22">
        <v>90</v>
      </c>
      <c r="BB666" s="22">
        <v>81.5942254376519</v>
      </c>
      <c r="BC666" s="22">
        <v>9.94</v>
      </c>
      <c r="BD666" s="22"/>
      <c r="BE666" s="18" t="s">
        <v>1578</v>
      </c>
      <c r="BF666" s="15"/>
      <c r="BG666" s="18" t="s">
        <v>747</v>
      </c>
      <c r="BH666" s="18" t="s">
        <v>748</v>
      </c>
      <c r="BI666" s="18" t="s">
        <v>749</v>
      </c>
      <c r="BJ666" s="18" t="s">
        <v>1579</v>
      </c>
      <c r="BK666" s="16" t="s">
        <v>1</v>
      </c>
      <c r="BL666" s="22">
        <v>442818.25076944003</v>
      </c>
      <c r="BM666" s="16" t="s">
        <v>36</v>
      </c>
      <c r="BN666" s="22"/>
      <c r="BO666" s="1">
        <v>38411</v>
      </c>
      <c r="BP666" s="1">
        <v>47543</v>
      </c>
      <c r="BQ666" s="14" t="s">
        <v>1455</v>
      </c>
      <c r="BR666" s="14" t="s">
        <v>1758</v>
      </c>
      <c r="BS666" s="14">
        <v>43867</v>
      </c>
      <c r="BT666" s="14">
        <v>44497</v>
      </c>
      <c r="BU666" s="22">
        <v>9550.98</v>
      </c>
      <c r="BV666" s="22">
        <v>0</v>
      </c>
      <c r="BW666" s="22">
        <v>0</v>
      </c>
    </row>
    <row r="667" spans="1:75" s="2" customFormat="1" ht="18.2" customHeight="1" x14ac:dyDescent="0.15">
      <c r="A667" s="6">
        <v>665</v>
      </c>
      <c r="B667" s="7" t="s">
        <v>639</v>
      </c>
      <c r="C667" s="7" t="s">
        <v>35</v>
      </c>
      <c r="D667" s="8">
        <v>45170</v>
      </c>
      <c r="E667" s="9" t="s">
        <v>360</v>
      </c>
      <c r="F667" s="10">
        <v>114</v>
      </c>
      <c r="G667" s="10">
        <v>113</v>
      </c>
      <c r="H667" s="11">
        <v>37090.65</v>
      </c>
      <c r="I667" s="11">
        <v>23726.03</v>
      </c>
      <c r="J667" s="11">
        <v>0</v>
      </c>
      <c r="K667" s="11">
        <v>60816.68</v>
      </c>
      <c r="L667" s="11">
        <v>328.69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60816.68</v>
      </c>
      <c r="S667" s="11">
        <v>50100.71</v>
      </c>
      <c r="T667" s="11">
        <v>322.07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50422.78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24054.720000000001</v>
      </c>
      <c r="AV667" s="11">
        <v>50422.78</v>
      </c>
      <c r="AW667" s="12">
        <v>78</v>
      </c>
      <c r="AX667" s="12">
        <v>300</v>
      </c>
      <c r="AY667" s="11">
        <v>273100</v>
      </c>
      <c r="AZ667" s="11">
        <v>69342.429999999993</v>
      </c>
      <c r="BA667" s="13">
        <v>90</v>
      </c>
      <c r="BB667" s="13">
        <v>78.934372504684404</v>
      </c>
      <c r="BC667" s="13">
        <v>10.42</v>
      </c>
      <c r="BD667" s="13"/>
      <c r="BE667" s="9" t="s">
        <v>1580</v>
      </c>
      <c r="BF667" s="6"/>
      <c r="BG667" s="9" t="s">
        <v>747</v>
      </c>
      <c r="BH667" s="9" t="s">
        <v>748</v>
      </c>
      <c r="BI667" s="9" t="s">
        <v>749</v>
      </c>
      <c r="BJ667" s="9" t="s">
        <v>1579</v>
      </c>
      <c r="BK667" s="7" t="s">
        <v>1</v>
      </c>
      <c r="BL667" s="13">
        <v>476261.25948127999</v>
      </c>
      <c r="BM667" s="7" t="s">
        <v>36</v>
      </c>
      <c r="BN667" s="13"/>
      <c r="BO667" s="14">
        <v>38425</v>
      </c>
      <c r="BP667" s="14">
        <v>47574</v>
      </c>
      <c r="BQ667" s="14" t="s">
        <v>1465</v>
      </c>
      <c r="BR667" s="14" t="s">
        <v>1775</v>
      </c>
      <c r="BS667" s="14">
        <v>43867</v>
      </c>
      <c r="BT667" s="14">
        <v>44497</v>
      </c>
      <c r="BU667" s="13">
        <v>8906.82</v>
      </c>
      <c r="BV667" s="13">
        <v>0</v>
      </c>
      <c r="BW667" s="13">
        <v>0</v>
      </c>
    </row>
    <row r="668" spans="1:75" s="2" customFormat="1" ht="18.2" customHeight="1" x14ac:dyDescent="0.15">
      <c r="A668" s="15">
        <v>666</v>
      </c>
      <c r="B668" s="16" t="s">
        <v>639</v>
      </c>
      <c r="C668" s="16" t="s">
        <v>35</v>
      </c>
      <c r="D668" s="17">
        <v>45170</v>
      </c>
      <c r="E668" s="18" t="s">
        <v>415</v>
      </c>
      <c r="F668" s="19">
        <v>128</v>
      </c>
      <c r="G668" s="19">
        <v>127</v>
      </c>
      <c r="H668" s="20">
        <v>36223.839999999997</v>
      </c>
      <c r="I668" s="20">
        <v>24269.13</v>
      </c>
      <c r="J668" s="20">
        <v>0</v>
      </c>
      <c r="K668" s="20">
        <v>60492.97</v>
      </c>
      <c r="L668" s="20">
        <v>312.23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60492.97</v>
      </c>
      <c r="S668" s="20">
        <v>55223.99</v>
      </c>
      <c r="T668" s="20">
        <v>308.81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55532.800000000003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24581.360000000001</v>
      </c>
      <c r="AV668" s="20">
        <v>55532.800000000003</v>
      </c>
      <c r="AW668" s="21">
        <v>80</v>
      </c>
      <c r="AX668" s="21">
        <v>300</v>
      </c>
      <c r="AY668" s="20">
        <v>266200</v>
      </c>
      <c r="AZ668" s="20">
        <v>67142.3</v>
      </c>
      <c r="BA668" s="22">
        <v>90</v>
      </c>
      <c r="BB668" s="22">
        <v>81.086994338889198</v>
      </c>
      <c r="BC668" s="22">
        <v>10.23</v>
      </c>
      <c r="BD668" s="22"/>
      <c r="BE668" s="18" t="s">
        <v>1580</v>
      </c>
      <c r="BF668" s="15"/>
      <c r="BG668" s="18" t="s">
        <v>747</v>
      </c>
      <c r="BH668" s="18" t="s">
        <v>748</v>
      </c>
      <c r="BI668" s="18" t="s">
        <v>749</v>
      </c>
      <c r="BJ668" s="18" t="s">
        <v>1579</v>
      </c>
      <c r="BK668" s="16" t="s">
        <v>1</v>
      </c>
      <c r="BL668" s="22">
        <v>473726.25539512001</v>
      </c>
      <c r="BM668" s="16" t="s">
        <v>36</v>
      </c>
      <c r="BN668" s="22"/>
      <c r="BO668" s="1">
        <v>38478</v>
      </c>
      <c r="BP668" s="1">
        <v>47635</v>
      </c>
      <c r="BQ668" s="14" t="s">
        <v>1854</v>
      </c>
      <c r="BR668" s="14" t="s">
        <v>1855</v>
      </c>
      <c r="BS668" s="14">
        <v>44232</v>
      </c>
      <c r="BT668" s="14">
        <v>44862</v>
      </c>
      <c r="BU668" s="22">
        <v>9699.51</v>
      </c>
      <c r="BV668" s="22">
        <v>0</v>
      </c>
      <c r="BW668" s="22">
        <v>0</v>
      </c>
    </row>
    <row r="669" spans="1:75" s="2" customFormat="1" ht="18.2" customHeight="1" x14ac:dyDescent="0.15">
      <c r="A669" s="6">
        <v>667</v>
      </c>
      <c r="B669" s="7" t="s">
        <v>639</v>
      </c>
      <c r="C669" s="7" t="s">
        <v>35</v>
      </c>
      <c r="D669" s="8">
        <v>45170</v>
      </c>
      <c r="E669" s="9" t="s">
        <v>83</v>
      </c>
      <c r="F669" s="10">
        <v>91</v>
      </c>
      <c r="G669" s="10">
        <v>90</v>
      </c>
      <c r="H669" s="11">
        <v>33696.54</v>
      </c>
      <c r="I669" s="11">
        <v>18336.25</v>
      </c>
      <c r="J669" s="11">
        <v>0</v>
      </c>
      <c r="K669" s="11">
        <v>52032.79</v>
      </c>
      <c r="L669" s="11">
        <v>290.48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52032.79</v>
      </c>
      <c r="S669" s="11">
        <v>34238.089999999997</v>
      </c>
      <c r="T669" s="11">
        <v>287.26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34525.35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18626.73</v>
      </c>
      <c r="AV669" s="11">
        <v>34525.35</v>
      </c>
      <c r="AW669" s="12">
        <v>80</v>
      </c>
      <c r="AX669" s="12">
        <v>300</v>
      </c>
      <c r="AY669" s="11">
        <v>247600</v>
      </c>
      <c r="AZ669" s="11">
        <v>62460.81</v>
      </c>
      <c r="BA669" s="13">
        <v>90</v>
      </c>
      <c r="BB669" s="13">
        <v>74.974229440828594</v>
      </c>
      <c r="BC669" s="13">
        <v>10.23</v>
      </c>
      <c r="BD669" s="13"/>
      <c r="BE669" s="9" t="s">
        <v>1580</v>
      </c>
      <c r="BF669" s="6"/>
      <c r="BG669" s="9" t="s">
        <v>747</v>
      </c>
      <c r="BH669" s="9" t="s">
        <v>748</v>
      </c>
      <c r="BI669" s="9" t="s">
        <v>749</v>
      </c>
      <c r="BJ669" s="9" t="s">
        <v>1579</v>
      </c>
      <c r="BK669" s="7" t="s">
        <v>1</v>
      </c>
      <c r="BL669" s="13">
        <v>407473.77363784</v>
      </c>
      <c r="BM669" s="7" t="s">
        <v>36</v>
      </c>
      <c r="BN669" s="13"/>
      <c r="BO669" s="14">
        <v>38475</v>
      </c>
      <c r="BP669" s="14">
        <v>47635</v>
      </c>
      <c r="BQ669" s="14" t="s">
        <v>1502</v>
      </c>
      <c r="BR669" s="14" t="s">
        <v>1725</v>
      </c>
      <c r="BS669" s="14">
        <v>44232</v>
      </c>
      <c r="BT669" s="14">
        <v>44862</v>
      </c>
      <c r="BU669" s="13">
        <v>6435.17</v>
      </c>
      <c r="BV669" s="13">
        <v>0</v>
      </c>
      <c r="BW669" s="13">
        <v>0</v>
      </c>
    </row>
    <row r="670" spans="1:75" s="2" customFormat="1" ht="18.2" customHeight="1" x14ac:dyDescent="0.15">
      <c r="A670" s="15">
        <v>668</v>
      </c>
      <c r="B670" s="16" t="s">
        <v>639</v>
      </c>
      <c r="C670" s="16" t="s">
        <v>35</v>
      </c>
      <c r="D670" s="17">
        <v>45170</v>
      </c>
      <c r="E670" s="18" t="s">
        <v>424</v>
      </c>
      <c r="F670" s="19">
        <v>142</v>
      </c>
      <c r="G670" s="19">
        <v>141</v>
      </c>
      <c r="H670" s="20">
        <v>34883.129999999997</v>
      </c>
      <c r="I670" s="20">
        <v>24018.87</v>
      </c>
      <c r="J670" s="20">
        <v>0</v>
      </c>
      <c r="K670" s="20">
        <v>58902</v>
      </c>
      <c r="L670" s="20">
        <v>294.14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58902</v>
      </c>
      <c r="S670" s="20">
        <v>60513.82</v>
      </c>
      <c r="T670" s="20">
        <v>301.16000000000003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60814.98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24313.01</v>
      </c>
      <c r="AV670" s="20">
        <v>60814.98</v>
      </c>
      <c r="AW670" s="21">
        <v>81</v>
      </c>
      <c r="AX670" s="21">
        <v>300</v>
      </c>
      <c r="AY670" s="20">
        <v>252600</v>
      </c>
      <c r="AZ670" s="20">
        <v>63723.47</v>
      </c>
      <c r="BA670" s="22">
        <v>90</v>
      </c>
      <c r="BB670" s="22">
        <v>83.190384955496</v>
      </c>
      <c r="BC670" s="22">
        <v>10.36</v>
      </c>
      <c r="BD670" s="22"/>
      <c r="BE670" s="18" t="s">
        <v>1580</v>
      </c>
      <c r="BF670" s="15"/>
      <c r="BG670" s="18" t="s">
        <v>747</v>
      </c>
      <c r="BH670" s="18" t="s">
        <v>748</v>
      </c>
      <c r="BI670" s="18" t="s">
        <v>749</v>
      </c>
      <c r="BJ670" s="18" t="s">
        <v>1579</v>
      </c>
      <c r="BK670" s="16" t="s">
        <v>1</v>
      </c>
      <c r="BL670" s="22">
        <v>461267.21659199998</v>
      </c>
      <c r="BM670" s="16" t="s">
        <v>36</v>
      </c>
      <c r="BN670" s="22"/>
      <c r="BO670" s="1">
        <v>38517</v>
      </c>
      <c r="BP670" s="1">
        <v>47665</v>
      </c>
      <c r="BQ670" s="14" t="s">
        <v>1858</v>
      </c>
      <c r="BR670" s="14" t="s">
        <v>1859</v>
      </c>
      <c r="BS670" s="14">
        <v>43867</v>
      </c>
      <c r="BT670" s="14">
        <v>44497</v>
      </c>
      <c r="BU670" s="22">
        <v>10248.81</v>
      </c>
      <c r="BV670" s="22">
        <v>0</v>
      </c>
      <c r="BW670" s="22">
        <v>0</v>
      </c>
    </row>
    <row r="671" spans="1:75" s="2" customFormat="1" ht="18.2" customHeight="1" x14ac:dyDescent="0.15">
      <c r="A671" s="6">
        <v>669</v>
      </c>
      <c r="B671" s="7" t="s">
        <v>639</v>
      </c>
      <c r="C671" s="7" t="s">
        <v>35</v>
      </c>
      <c r="D671" s="8">
        <v>45170</v>
      </c>
      <c r="E671" s="9" t="s">
        <v>184</v>
      </c>
      <c r="F671" s="10">
        <v>152</v>
      </c>
      <c r="G671" s="10">
        <v>151</v>
      </c>
      <c r="H671" s="11">
        <v>39181.370000000003</v>
      </c>
      <c r="I671" s="11">
        <v>31005.33</v>
      </c>
      <c r="J671" s="11">
        <v>0</v>
      </c>
      <c r="K671" s="11">
        <v>70186.7</v>
      </c>
      <c r="L671" s="11">
        <v>359.4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70186.7</v>
      </c>
      <c r="S671" s="11">
        <v>72955.070000000007</v>
      </c>
      <c r="T671" s="11">
        <v>324.55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73279.62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0</v>
      </c>
      <c r="AU671" s="11">
        <v>31364.73</v>
      </c>
      <c r="AV671" s="11">
        <v>73279.62</v>
      </c>
      <c r="AW671" s="12">
        <v>77</v>
      </c>
      <c r="AX671" s="12">
        <v>300</v>
      </c>
      <c r="AY671" s="11">
        <v>297000</v>
      </c>
      <c r="AZ671" s="11">
        <v>75618.63</v>
      </c>
      <c r="BA671" s="13">
        <v>90</v>
      </c>
      <c r="BB671" s="13">
        <v>83.535009824959801</v>
      </c>
      <c r="BC671" s="13">
        <v>9.94</v>
      </c>
      <c r="BD671" s="13"/>
      <c r="BE671" s="9" t="s">
        <v>1580</v>
      </c>
      <c r="BF671" s="6"/>
      <c r="BG671" s="9" t="s">
        <v>567</v>
      </c>
      <c r="BH671" s="9" t="s">
        <v>583</v>
      </c>
      <c r="BI671" s="9" t="s">
        <v>831</v>
      </c>
      <c r="BJ671" s="9" t="s">
        <v>1579</v>
      </c>
      <c r="BK671" s="7" t="s">
        <v>1</v>
      </c>
      <c r="BL671" s="13">
        <v>549638.7856232</v>
      </c>
      <c r="BM671" s="7" t="s">
        <v>36</v>
      </c>
      <c r="BN671" s="13"/>
      <c r="BO671" s="14">
        <v>38387</v>
      </c>
      <c r="BP671" s="14">
        <v>47543</v>
      </c>
      <c r="BQ671" s="14" t="s">
        <v>1461</v>
      </c>
      <c r="BR671" s="14" t="s">
        <v>1767</v>
      </c>
      <c r="BS671" s="14">
        <v>43262</v>
      </c>
      <c r="BT671" s="14">
        <v>43892</v>
      </c>
      <c r="BU671" s="13">
        <v>12839.76</v>
      </c>
      <c r="BV671" s="13">
        <v>0</v>
      </c>
      <c r="BW671" s="13">
        <v>0</v>
      </c>
    </row>
    <row r="672" spans="1:75" s="2" customFormat="1" ht="18.2" customHeight="1" x14ac:dyDescent="0.15">
      <c r="A672" s="15">
        <v>670</v>
      </c>
      <c r="B672" s="16" t="s">
        <v>639</v>
      </c>
      <c r="C672" s="16" t="s">
        <v>35</v>
      </c>
      <c r="D672" s="17">
        <v>45170</v>
      </c>
      <c r="E672" s="18" t="s">
        <v>72</v>
      </c>
      <c r="F672" s="19">
        <v>115</v>
      </c>
      <c r="G672" s="19">
        <v>114</v>
      </c>
      <c r="H672" s="20">
        <v>39174.58</v>
      </c>
      <c r="I672" s="20">
        <v>26583.07</v>
      </c>
      <c r="J672" s="20">
        <v>0</v>
      </c>
      <c r="K672" s="20">
        <v>65757.649999999994</v>
      </c>
      <c r="L672" s="20">
        <v>359.36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65757.649999999994</v>
      </c>
      <c r="S672" s="20">
        <v>52060.83</v>
      </c>
      <c r="T672" s="20">
        <v>324.5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52385.33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26942.43</v>
      </c>
      <c r="AV672" s="20">
        <v>52385.33</v>
      </c>
      <c r="AW672" s="21">
        <v>77</v>
      </c>
      <c r="AX672" s="21">
        <v>300</v>
      </c>
      <c r="AY672" s="20">
        <v>297000</v>
      </c>
      <c r="AZ672" s="20">
        <v>75608.39</v>
      </c>
      <c r="BA672" s="22">
        <v>90</v>
      </c>
      <c r="BB672" s="22">
        <v>78.274229883746997</v>
      </c>
      <c r="BC672" s="22">
        <v>9.94</v>
      </c>
      <c r="BD672" s="22"/>
      <c r="BE672" s="18" t="s">
        <v>1580</v>
      </c>
      <c r="BF672" s="15"/>
      <c r="BG672" s="18" t="s">
        <v>567</v>
      </c>
      <c r="BH672" s="18" t="s">
        <v>583</v>
      </c>
      <c r="BI672" s="18" t="s">
        <v>831</v>
      </c>
      <c r="BJ672" s="18" t="s">
        <v>1579</v>
      </c>
      <c r="BK672" s="16" t="s">
        <v>1</v>
      </c>
      <c r="BL672" s="22">
        <v>514954.46988440002</v>
      </c>
      <c r="BM672" s="16" t="s">
        <v>36</v>
      </c>
      <c r="BN672" s="22"/>
      <c r="BO672" s="1">
        <v>38408</v>
      </c>
      <c r="BP672" s="1">
        <v>47543</v>
      </c>
      <c r="BQ672" s="14" t="s">
        <v>1456</v>
      </c>
      <c r="BR672" s="14" t="s">
        <v>1760</v>
      </c>
      <c r="BS672" s="14">
        <v>44232</v>
      </c>
      <c r="BT672" s="14">
        <v>44862</v>
      </c>
      <c r="BU672" s="22">
        <v>9731.4</v>
      </c>
      <c r="BV672" s="22">
        <v>0</v>
      </c>
      <c r="BW672" s="22">
        <v>0</v>
      </c>
    </row>
    <row r="673" spans="1:75" s="2" customFormat="1" ht="18.2" customHeight="1" x14ac:dyDescent="0.15">
      <c r="A673" s="6">
        <v>671</v>
      </c>
      <c r="B673" s="7" t="s">
        <v>639</v>
      </c>
      <c r="C673" s="7" t="s">
        <v>35</v>
      </c>
      <c r="D673" s="8">
        <v>45170</v>
      </c>
      <c r="E673" s="9" t="s">
        <v>408</v>
      </c>
      <c r="F673" s="10">
        <v>119</v>
      </c>
      <c r="G673" s="10">
        <v>118</v>
      </c>
      <c r="H673" s="11">
        <v>39174.58</v>
      </c>
      <c r="I673" s="11">
        <v>27079.5</v>
      </c>
      <c r="J673" s="11">
        <v>0</v>
      </c>
      <c r="K673" s="11">
        <v>66254.080000000002</v>
      </c>
      <c r="L673" s="11">
        <v>359.36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66254.080000000002</v>
      </c>
      <c r="S673" s="11">
        <v>53701.73</v>
      </c>
      <c r="T673" s="11">
        <v>324.5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54026.23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27438.86</v>
      </c>
      <c r="AV673" s="11">
        <v>54026.23</v>
      </c>
      <c r="AW673" s="12">
        <v>77</v>
      </c>
      <c r="AX673" s="12">
        <v>300</v>
      </c>
      <c r="AY673" s="11">
        <v>312000</v>
      </c>
      <c r="AZ673" s="11">
        <v>75608.39</v>
      </c>
      <c r="BA673" s="13">
        <v>90</v>
      </c>
      <c r="BB673" s="13">
        <v>78.865152399092196</v>
      </c>
      <c r="BC673" s="13">
        <v>9.94</v>
      </c>
      <c r="BD673" s="13"/>
      <c r="BE673" s="9" t="s">
        <v>1578</v>
      </c>
      <c r="BF673" s="6"/>
      <c r="BG673" s="9" t="s">
        <v>567</v>
      </c>
      <c r="BH673" s="9" t="s">
        <v>583</v>
      </c>
      <c r="BI673" s="9" t="s">
        <v>831</v>
      </c>
      <c r="BJ673" s="9" t="s">
        <v>1579</v>
      </c>
      <c r="BK673" s="7" t="s">
        <v>1</v>
      </c>
      <c r="BL673" s="13">
        <v>518842.06087167998</v>
      </c>
      <c r="BM673" s="7" t="s">
        <v>36</v>
      </c>
      <c r="BN673" s="13"/>
      <c r="BO673" s="14">
        <v>38408</v>
      </c>
      <c r="BP673" s="14">
        <v>47543</v>
      </c>
      <c r="BQ673" s="14" t="s">
        <v>1478</v>
      </c>
      <c r="BR673" s="14" t="s">
        <v>1776</v>
      </c>
      <c r="BS673" s="14">
        <v>44232</v>
      </c>
      <c r="BT673" s="14">
        <v>44862</v>
      </c>
      <c r="BU673" s="13">
        <v>9984.1</v>
      </c>
      <c r="BV673" s="13">
        <v>0</v>
      </c>
      <c r="BW673" s="13">
        <v>0</v>
      </c>
    </row>
    <row r="674" spans="1:75" s="2" customFormat="1" ht="18.2" customHeight="1" x14ac:dyDescent="0.15">
      <c r="A674" s="15">
        <v>672</v>
      </c>
      <c r="B674" s="16" t="s">
        <v>639</v>
      </c>
      <c r="C674" s="16" t="s">
        <v>35</v>
      </c>
      <c r="D674" s="17">
        <v>45170</v>
      </c>
      <c r="E674" s="18" t="s">
        <v>286</v>
      </c>
      <c r="F674" s="19">
        <v>129</v>
      </c>
      <c r="G674" s="19">
        <v>128</v>
      </c>
      <c r="H674" s="20">
        <v>39176.019999999997</v>
      </c>
      <c r="I674" s="20">
        <v>28413.03</v>
      </c>
      <c r="J674" s="20">
        <v>0</v>
      </c>
      <c r="K674" s="20">
        <v>67589.05</v>
      </c>
      <c r="L674" s="20">
        <v>359.33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67589.05</v>
      </c>
      <c r="S674" s="20">
        <v>59802.33</v>
      </c>
      <c r="T674" s="20">
        <v>324.51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60126.84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28772.36</v>
      </c>
      <c r="AV674" s="20">
        <v>60126.84</v>
      </c>
      <c r="AW674" s="21">
        <v>77</v>
      </c>
      <c r="AX674" s="21">
        <v>300</v>
      </c>
      <c r="AY674" s="20">
        <v>312000</v>
      </c>
      <c r="AZ674" s="20">
        <v>75606.59</v>
      </c>
      <c r="BA674" s="22">
        <v>90</v>
      </c>
      <c r="BB674" s="22">
        <v>80.456141455394302</v>
      </c>
      <c r="BC674" s="22">
        <v>9.94</v>
      </c>
      <c r="BD674" s="22"/>
      <c r="BE674" s="18" t="s">
        <v>1578</v>
      </c>
      <c r="BF674" s="15"/>
      <c r="BG674" s="18" t="s">
        <v>567</v>
      </c>
      <c r="BH674" s="18" t="s">
        <v>583</v>
      </c>
      <c r="BI674" s="18" t="s">
        <v>930</v>
      </c>
      <c r="BJ674" s="18" t="s">
        <v>1579</v>
      </c>
      <c r="BK674" s="16" t="s">
        <v>1</v>
      </c>
      <c r="BL674" s="22">
        <v>529296.33909879997</v>
      </c>
      <c r="BM674" s="16" t="s">
        <v>36</v>
      </c>
      <c r="BN674" s="22"/>
      <c r="BO674" s="1">
        <v>38406</v>
      </c>
      <c r="BP674" s="1">
        <v>47543</v>
      </c>
      <c r="BQ674" s="14" t="s">
        <v>1475</v>
      </c>
      <c r="BR674" s="14" t="s">
        <v>1769</v>
      </c>
      <c r="BS674" s="14">
        <v>44232</v>
      </c>
      <c r="BT674" s="14">
        <v>44862</v>
      </c>
      <c r="BU674" s="22">
        <v>10905.7</v>
      </c>
      <c r="BV674" s="22">
        <v>0</v>
      </c>
      <c r="BW674" s="22">
        <v>0</v>
      </c>
    </row>
    <row r="675" spans="1:75" s="2" customFormat="1" ht="18.2" customHeight="1" x14ac:dyDescent="0.15">
      <c r="A675" s="6">
        <v>673</v>
      </c>
      <c r="B675" s="7" t="s">
        <v>639</v>
      </c>
      <c r="C675" s="7" t="s">
        <v>35</v>
      </c>
      <c r="D675" s="8">
        <v>45170</v>
      </c>
      <c r="E675" s="9" t="s">
        <v>1510</v>
      </c>
      <c r="F675" s="10">
        <v>151</v>
      </c>
      <c r="G675" s="10">
        <v>150</v>
      </c>
      <c r="H675" s="11">
        <v>40385.08</v>
      </c>
      <c r="I675" s="11">
        <v>30042.74</v>
      </c>
      <c r="J675" s="11">
        <v>0</v>
      </c>
      <c r="K675" s="11">
        <v>70427.820000000007</v>
      </c>
      <c r="L675" s="11">
        <v>357.86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70427.820000000007</v>
      </c>
      <c r="S675" s="11">
        <v>76946.8</v>
      </c>
      <c r="T675" s="11">
        <v>350.68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77297.48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30400.6</v>
      </c>
      <c r="AV675" s="11">
        <v>77297.48</v>
      </c>
      <c r="AW675" s="12">
        <v>77</v>
      </c>
      <c r="AX675" s="12">
        <v>300</v>
      </c>
      <c r="AY675" s="11">
        <v>297000</v>
      </c>
      <c r="AZ675" s="11">
        <v>75499.41</v>
      </c>
      <c r="BA675" s="13">
        <v>90</v>
      </c>
      <c r="BB675" s="13">
        <v>83.954348782328196</v>
      </c>
      <c r="BC675" s="13">
        <v>10.42</v>
      </c>
      <c r="BD675" s="13"/>
      <c r="BE675" s="9" t="s">
        <v>1578</v>
      </c>
      <c r="BF675" s="6"/>
      <c r="BG675" s="9" t="s">
        <v>567</v>
      </c>
      <c r="BH675" s="9" t="s">
        <v>583</v>
      </c>
      <c r="BI675" s="9" t="s">
        <v>831</v>
      </c>
      <c r="BJ675" s="9" t="s">
        <v>1579</v>
      </c>
      <c r="BK675" s="7" t="s">
        <v>1</v>
      </c>
      <c r="BL675" s="13">
        <v>551527.01949072001</v>
      </c>
      <c r="BM675" s="7" t="s">
        <v>36</v>
      </c>
      <c r="BN675" s="13"/>
      <c r="BO675" s="14">
        <v>38419</v>
      </c>
      <c r="BP675" s="14">
        <v>47574</v>
      </c>
      <c r="BQ675" s="14" t="s">
        <v>1455</v>
      </c>
      <c r="BR675" s="14" t="s">
        <v>1758</v>
      </c>
      <c r="BS675" s="14" t="s">
        <v>1728</v>
      </c>
      <c r="BT675" s="14" t="s">
        <v>1728</v>
      </c>
      <c r="BU675" s="13">
        <v>12930.64</v>
      </c>
      <c r="BV675" s="13">
        <v>0</v>
      </c>
      <c r="BW675" s="13">
        <v>0</v>
      </c>
    </row>
    <row r="676" spans="1:75" s="2" customFormat="1" ht="18.2" customHeight="1" x14ac:dyDescent="0.15">
      <c r="A676" s="15">
        <v>674</v>
      </c>
      <c r="B676" s="16" t="s">
        <v>639</v>
      </c>
      <c r="C676" s="16" t="s">
        <v>35</v>
      </c>
      <c r="D676" s="17">
        <v>45170</v>
      </c>
      <c r="E676" s="18" t="s">
        <v>358</v>
      </c>
      <c r="F676" s="19">
        <v>141</v>
      </c>
      <c r="G676" s="19">
        <v>140</v>
      </c>
      <c r="H676" s="20">
        <v>40360.69</v>
      </c>
      <c r="I676" s="20">
        <v>29023.66</v>
      </c>
      <c r="J676" s="20">
        <v>0</v>
      </c>
      <c r="K676" s="20">
        <v>69384.350000000006</v>
      </c>
      <c r="L676" s="20">
        <v>357.73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69384.350000000006</v>
      </c>
      <c r="S676" s="20">
        <v>70832.539999999994</v>
      </c>
      <c r="T676" s="20">
        <v>350.47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71183.009999999995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29381.39</v>
      </c>
      <c r="AV676" s="20">
        <v>71183.009999999995</v>
      </c>
      <c r="AW676" s="21">
        <v>78</v>
      </c>
      <c r="AX676" s="21">
        <v>300</v>
      </c>
      <c r="AY676" s="20">
        <v>297000</v>
      </c>
      <c r="AZ676" s="20">
        <v>75462.429999999993</v>
      </c>
      <c r="BA676" s="22">
        <v>90</v>
      </c>
      <c r="BB676" s="22">
        <v>82.7509994046044</v>
      </c>
      <c r="BC676" s="22">
        <v>10.42</v>
      </c>
      <c r="BD676" s="22"/>
      <c r="BE676" s="18" t="s">
        <v>1580</v>
      </c>
      <c r="BF676" s="15"/>
      <c r="BG676" s="18" t="s">
        <v>567</v>
      </c>
      <c r="BH676" s="18" t="s">
        <v>583</v>
      </c>
      <c r="BI676" s="18" t="s">
        <v>831</v>
      </c>
      <c r="BJ676" s="18" t="s">
        <v>1579</v>
      </c>
      <c r="BK676" s="16" t="s">
        <v>1</v>
      </c>
      <c r="BL676" s="22">
        <v>543355.50574759999</v>
      </c>
      <c r="BM676" s="16" t="s">
        <v>36</v>
      </c>
      <c r="BN676" s="22"/>
      <c r="BO676" s="1">
        <v>38429</v>
      </c>
      <c r="BP676" s="1">
        <v>47574</v>
      </c>
      <c r="BQ676" s="14" t="s">
        <v>1454</v>
      </c>
      <c r="BR676" s="14" t="s">
        <v>1763</v>
      </c>
      <c r="BS676" s="14">
        <v>44232</v>
      </c>
      <c r="BT676" s="14">
        <v>44862</v>
      </c>
      <c r="BU676" s="22">
        <v>12074.26</v>
      </c>
      <c r="BV676" s="22">
        <v>0</v>
      </c>
      <c r="BW676" s="22">
        <v>0</v>
      </c>
    </row>
    <row r="677" spans="1:75" s="2" customFormat="1" ht="18.2" customHeight="1" x14ac:dyDescent="0.15">
      <c r="A677" s="6">
        <v>675</v>
      </c>
      <c r="B677" s="7" t="s">
        <v>639</v>
      </c>
      <c r="C677" s="7" t="s">
        <v>35</v>
      </c>
      <c r="D677" s="8">
        <v>45170</v>
      </c>
      <c r="E677" s="9" t="s">
        <v>357</v>
      </c>
      <c r="F677" s="10">
        <v>145</v>
      </c>
      <c r="G677" s="10">
        <v>144</v>
      </c>
      <c r="H677" s="11">
        <v>40360.69</v>
      </c>
      <c r="I677" s="11">
        <v>29437.49</v>
      </c>
      <c r="J677" s="11">
        <v>0</v>
      </c>
      <c r="K677" s="11">
        <v>69798.179999999993</v>
      </c>
      <c r="L677" s="11">
        <v>357.73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69798.179999999993</v>
      </c>
      <c r="S677" s="11">
        <v>73251.509999999995</v>
      </c>
      <c r="T677" s="11">
        <v>350.47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73601.98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29795.22</v>
      </c>
      <c r="AV677" s="11">
        <v>73601.98</v>
      </c>
      <c r="AW677" s="12">
        <v>78</v>
      </c>
      <c r="AX677" s="12">
        <v>300</v>
      </c>
      <c r="AY677" s="11">
        <v>297000</v>
      </c>
      <c r="AZ677" s="11">
        <v>75462.429999999993</v>
      </c>
      <c r="BA677" s="13">
        <v>90</v>
      </c>
      <c r="BB677" s="13">
        <v>83.2445522891325</v>
      </c>
      <c r="BC677" s="13">
        <v>10.42</v>
      </c>
      <c r="BD677" s="13"/>
      <c r="BE677" s="9" t="s">
        <v>1580</v>
      </c>
      <c r="BF677" s="6"/>
      <c r="BG677" s="9" t="s">
        <v>567</v>
      </c>
      <c r="BH677" s="9" t="s">
        <v>583</v>
      </c>
      <c r="BI677" s="9" t="s">
        <v>831</v>
      </c>
      <c r="BJ677" s="9" t="s">
        <v>1579</v>
      </c>
      <c r="BK677" s="7" t="s">
        <v>1</v>
      </c>
      <c r="BL677" s="13">
        <v>546596.24820528005</v>
      </c>
      <c r="BM677" s="7" t="s">
        <v>36</v>
      </c>
      <c r="BN677" s="13"/>
      <c r="BO677" s="14">
        <v>38422</v>
      </c>
      <c r="BP677" s="14">
        <v>47574</v>
      </c>
      <c r="BQ677" s="14" t="s">
        <v>1476</v>
      </c>
      <c r="BR677" s="14" t="s">
        <v>1741</v>
      </c>
      <c r="BS677" s="14">
        <v>44232</v>
      </c>
      <c r="BT677" s="14">
        <v>44862</v>
      </c>
      <c r="BU677" s="13">
        <v>12414.38</v>
      </c>
      <c r="BV677" s="13">
        <v>0</v>
      </c>
      <c r="BW677" s="13">
        <v>0</v>
      </c>
    </row>
    <row r="678" spans="1:75" s="2" customFormat="1" ht="18.2" customHeight="1" x14ac:dyDescent="0.15">
      <c r="A678" s="15">
        <v>676</v>
      </c>
      <c r="B678" s="16" t="s">
        <v>639</v>
      </c>
      <c r="C678" s="16" t="s">
        <v>35</v>
      </c>
      <c r="D678" s="17">
        <v>45170</v>
      </c>
      <c r="E678" s="18" t="s">
        <v>25</v>
      </c>
      <c r="F678" s="19">
        <v>129</v>
      </c>
      <c r="G678" s="19">
        <v>128</v>
      </c>
      <c r="H678" s="20">
        <v>40405.5</v>
      </c>
      <c r="I678" s="20">
        <v>27191.72</v>
      </c>
      <c r="J678" s="20">
        <v>0</v>
      </c>
      <c r="K678" s="20">
        <v>67597.22</v>
      </c>
      <c r="L678" s="20">
        <v>348.33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67597.22</v>
      </c>
      <c r="S678" s="20">
        <v>62178.19</v>
      </c>
      <c r="T678" s="20">
        <v>344.46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62522.65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27540.05</v>
      </c>
      <c r="AV678" s="20">
        <v>62522.65</v>
      </c>
      <c r="AW678" s="21">
        <v>80</v>
      </c>
      <c r="AX678" s="21">
        <v>300</v>
      </c>
      <c r="AY678" s="20">
        <v>297000</v>
      </c>
      <c r="AZ678" s="20">
        <v>74898.960000000006</v>
      </c>
      <c r="BA678" s="22">
        <v>90</v>
      </c>
      <c r="BB678" s="22">
        <v>81.226091790860707</v>
      </c>
      <c r="BC678" s="22">
        <v>10.23</v>
      </c>
      <c r="BD678" s="22"/>
      <c r="BE678" s="18" t="s">
        <v>1580</v>
      </c>
      <c r="BF678" s="15"/>
      <c r="BG678" s="18" t="s">
        <v>567</v>
      </c>
      <c r="BH678" s="18" t="s">
        <v>583</v>
      </c>
      <c r="BI678" s="18" t="s">
        <v>831</v>
      </c>
      <c r="BJ678" s="18" t="s">
        <v>1579</v>
      </c>
      <c r="BK678" s="16" t="s">
        <v>1</v>
      </c>
      <c r="BL678" s="22">
        <v>529360.31915312004</v>
      </c>
      <c r="BM678" s="16" t="s">
        <v>36</v>
      </c>
      <c r="BN678" s="22"/>
      <c r="BO678" s="1">
        <v>38481</v>
      </c>
      <c r="BP678" s="1">
        <v>47635</v>
      </c>
      <c r="BQ678" s="14" t="s">
        <v>1454</v>
      </c>
      <c r="BR678" s="14" t="s">
        <v>1763</v>
      </c>
      <c r="BS678" s="14">
        <v>44232</v>
      </c>
      <c r="BT678" s="14">
        <v>44862</v>
      </c>
      <c r="BU678" s="22">
        <v>10904.4</v>
      </c>
      <c r="BV678" s="22">
        <v>0</v>
      </c>
      <c r="BW678" s="22">
        <v>0</v>
      </c>
    </row>
    <row r="679" spans="1:75" s="2" customFormat="1" ht="18.2" customHeight="1" x14ac:dyDescent="0.15">
      <c r="A679" s="6">
        <v>677</v>
      </c>
      <c r="B679" s="7" t="s">
        <v>639</v>
      </c>
      <c r="C679" s="7" t="s">
        <v>35</v>
      </c>
      <c r="D679" s="8">
        <v>45170</v>
      </c>
      <c r="E679" s="9" t="s">
        <v>364</v>
      </c>
      <c r="F679" s="10">
        <v>113</v>
      </c>
      <c r="G679" s="10">
        <v>112</v>
      </c>
      <c r="H679" s="11">
        <v>40917.160000000003</v>
      </c>
      <c r="I679" s="11">
        <v>24841.38</v>
      </c>
      <c r="J679" s="11">
        <v>0</v>
      </c>
      <c r="K679" s="11">
        <v>65758.539999999994</v>
      </c>
      <c r="L679" s="11">
        <v>345.11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65758.539999999994</v>
      </c>
      <c r="S679" s="11">
        <v>54073.3</v>
      </c>
      <c r="T679" s="11">
        <v>353.25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54426.55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25186.49</v>
      </c>
      <c r="AV679" s="11">
        <v>54426.55</v>
      </c>
      <c r="AW679" s="12">
        <v>81</v>
      </c>
      <c r="AX679" s="12">
        <v>300</v>
      </c>
      <c r="AY679" s="11">
        <v>297000</v>
      </c>
      <c r="AZ679" s="11">
        <v>74754.7</v>
      </c>
      <c r="BA679" s="13">
        <v>90</v>
      </c>
      <c r="BB679" s="13">
        <v>79.169184011172504</v>
      </c>
      <c r="BC679" s="13">
        <v>10.36</v>
      </c>
      <c r="BD679" s="13"/>
      <c r="BE679" s="9" t="s">
        <v>1578</v>
      </c>
      <c r="BF679" s="6"/>
      <c r="BG679" s="9" t="s">
        <v>567</v>
      </c>
      <c r="BH679" s="9" t="s">
        <v>583</v>
      </c>
      <c r="BI679" s="9" t="s">
        <v>930</v>
      </c>
      <c r="BJ679" s="9" t="s">
        <v>1579</v>
      </c>
      <c r="BK679" s="7" t="s">
        <v>1</v>
      </c>
      <c r="BL679" s="13">
        <v>514961.43955984002</v>
      </c>
      <c r="BM679" s="7" t="s">
        <v>36</v>
      </c>
      <c r="BN679" s="13"/>
      <c r="BO679" s="14">
        <v>38505</v>
      </c>
      <c r="BP679" s="14">
        <v>47665</v>
      </c>
      <c r="BQ679" s="14" t="s">
        <v>1461</v>
      </c>
      <c r="BR679" s="14" t="s">
        <v>1767</v>
      </c>
      <c r="BS679" s="14">
        <v>44232</v>
      </c>
      <c r="BT679" s="14">
        <v>44862</v>
      </c>
      <c r="BU679" s="13">
        <v>9582.83</v>
      </c>
      <c r="BV679" s="13">
        <v>0</v>
      </c>
      <c r="BW679" s="13">
        <v>0</v>
      </c>
    </row>
    <row r="680" spans="1:75" s="2" customFormat="1" ht="18.2" customHeight="1" x14ac:dyDescent="0.15">
      <c r="A680" s="15">
        <v>678</v>
      </c>
      <c r="B680" s="16" t="s">
        <v>639</v>
      </c>
      <c r="C680" s="16" t="s">
        <v>35</v>
      </c>
      <c r="D680" s="17">
        <v>45170</v>
      </c>
      <c r="E680" s="18" t="s">
        <v>367</v>
      </c>
      <c r="F680" s="19">
        <v>152</v>
      </c>
      <c r="G680" s="19">
        <v>151</v>
      </c>
      <c r="H680" s="20">
        <v>27507.03</v>
      </c>
      <c r="I680" s="20">
        <v>19597.28</v>
      </c>
      <c r="J680" s="20">
        <v>0</v>
      </c>
      <c r="K680" s="20">
        <v>47104.31</v>
      </c>
      <c r="L680" s="20">
        <v>232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47104.31</v>
      </c>
      <c r="S680" s="20">
        <v>51763.5</v>
      </c>
      <c r="T680" s="20">
        <v>237.48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52000.98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19829.28</v>
      </c>
      <c r="AV680" s="20">
        <v>52000.98</v>
      </c>
      <c r="AW680" s="21">
        <v>81</v>
      </c>
      <c r="AX680" s="21">
        <v>300</v>
      </c>
      <c r="AY680" s="20">
        <v>199300</v>
      </c>
      <c r="AZ680" s="20">
        <v>50254.65</v>
      </c>
      <c r="BA680" s="22">
        <v>90</v>
      </c>
      <c r="BB680" s="22">
        <v>84.358122084225002</v>
      </c>
      <c r="BC680" s="22">
        <v>10.36</v>
      </c>
      <c r="BD680" s="22"/>
      <c r="BE680" s="18" t="s">
        <v>1580</v>
      </c>
      <c r="BF680" s="15"/>
      <c r="BG680" s="18" t="s">
        <v>674</v>
      </c>
      <c r="BH680" s="18" t="s">
        <v>931</v>
      </c>
      <c r="BI680" s="18" t="s">
        <v>932</v>
      </c>
      <c r="BJ680" s="18" t="s">
        <v>1579</v>
      </c>
      <c r="BK680" s="16" t="s">
        <v>1</v>
      </c>
      <c r="BL680" s="22">
        <v>368878.37362376001</v>
      </c>
      <c r="BM680" s="16" t="s">
        <v>36</v>
      </c>
      <c r="BN680" s="22"/>
      <c r="BO680" s="1">
        <v>38512</v>
      </c>
      <c r="BP680" s="1">
        <v>47665</v>
      </c>
      <c r="BQ680" s="14" t="s">
        <v>1457</v>
      </c>
      <c r="BR680" s="14" t="s">
        <v>1746</v>
      </c>
      <c r="BS680" s="14">
        <v>44232</v>
      </c>
      <c r="BT680" s="14">
        <v>44862</v>
      </c>
      <c r="BU680" s="22">
        <v>8646.0300000000007</v>
      </c>
      <c r="BV680" s="22">
        <v>0</v>
      </c>
      <c r="BW680" s="22">
        <v>0</v>
      </c>
    </row>
    <row r="681" spans="1:75" s="2" customFormat="1" ht="18.2" customHeight="1" x14ac:dyDescent="0.15">
      <c r="A681" s="6">
        <v>679</v>
      </c>
      <c r="B681" s="7" t="s">
        <v>639</v>
      </c>
      <c r="C681" s="7" t="s">
        <v>35</v>
      </c>
      <c r="D681" s="8">
        <v>45170</v>
      </c>
      <c r="E681" s="9" t="s">
        <v>1225</v>
      </c>
      <c r="F681" s="10">
        <v>52</v>
      </c>
      <c r="G681" s="10">
        <v>51</v>
      </c>
      <c r="H681" s="11">
        <v>31551.7</v>
      </c>
      <c r="I681" s="11">
        <v>12328.14</v>
      </c>
      <c r="J681" s="11">
        <v>0</v>
      </c>
      <c r="K681" s="11">
        <v>43879.839999999997</v>
      </c>
      <c r="L681" s="11">
        <v>293.41000000000003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43879.839999999997</v>
      </c>
      <c r="S681" s="11">
        <v>16670.18</v>
      </c>
      <c r="T681" s="11">
        <v>264.25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16934.43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12621.55</v>
      </c>
      <c r="AV681" s="11">
        <v>16934.43</v>
      </c>
      <c r="AW681" s="12">
        <v>76</v>
      </c>
      <c r="AX681" s="12">
        <v>300</v>
      </c>
      <c r="AY681" s="11">
        <v>240000</v>
      </c>
      <c r="AZ681" s="11">
        <v>61131.51</v>
      </c>
      <c r="BA681" s="13">
        <v>90</v>
      </c>
      <c r="BB681" s="13">
        <v>64.601473119181904</v>
      </c>
      <c r="BC681" s="13">
        <v>10.050000000000001</v>
      </c>
      <c r="BD681" s="13"/>
      <c r="BE681" s="9" t="s">
        <v>1578</v>
      </c>
      <c r="BF681" s="6"/>
      <c r="BG681" s="9" t="s">
        <v>621</v>
      </c>
      <c r="BH681" s="9" t="s">
        <v>622</v>
      </c>
      <c r="BI681" s="9" t="s">
        <v>754</v>
      </c>
      <c r="BJ681" s="9" t="s">
        <v>1579</v>
      </c>
      <c r="BK681" s="7" t="s">
        <v>1</v>
      </c>
      <c r="BL681" s="13">
        <v>343627.23950463999</v>
      </c>
      <c r="BM681" s="7" t="s">
        <v>36</v>
      </c>
      <c r="BN681" s="13"/>
      <c r="BO681" s="14">
        <v>38379</v>
      </c>
      <c r="BP681" s="14">
        <v>47515</v>
      </c>
      <c r="BQ681" s="14" t="s">
        <v>1467</v>
      </c>
      <c r="BR681" s="14" t="s">
        <v>1744</v>
      </c>
      <c r="BS681" s="14" t="s">
        <v>1728</v>
      </c>
      <c r="BT681" s="14" t="s">
        <v>1728</v>
      </c>
      <c r="BU681" s="13">
        <v>3607.71</v>
      </c>
      <c r="BV681" s="13">
        <v>0</v>
      </c>
      <c r="BW681" s="13">
        <v>0</v>
      </c>
    </row>
    <row r="682" spans="1:75" s="2" customFormat="1" ht="18.2" customHeight="1" x14ac:dyDescent="0.15">
      <c r="A682" s="15">
        <v>680</v>
      </c>
      <c r="B682" s="16" t="s">
        <v>639</v>
      </c>
      <c r="C682" s="16" t="s">
        <v>35</v>
      </c>
      <c r="D682" s="17">
        <v>45170</v>
      </c>
      <c r="E682" s="18" t="s">
        <v>174</v>
      </c>
      <c r="F682" s="19">
        <v>152</v>
      </c>
      <c r="G682" s="19">
        <v>151</v>
      </c>
      <c r="H682" s="20">
        <v>33924.71</v>
      </c>
      <c r="I682" s="20">
        <v>25315.48</v>
      </c>
      <c r="J682" s="20">
        <v>0</v>
      </c>
      <c r="K682" s="20">
        <v>59240.19</v>
      </c>
      <c r="L682" s="20">
        <v>300.58999999999997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59240.19</v>
      </c>
      <c r="S682" s="20">
        <v>65150.36</v>
      </c>
      <c r="T682" s="20">
        <v>294.58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65444.94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25616.07</v>
      </c>
      <c r="AV682" s="20">
        <v>65444.94</v>
      </c>
      <c r="AW682" s="21">
        <v>78</v>
      </c>
      <c r="AX682" s="21">
        <v>300</v>
      </c>
      <c r="AY682" s="20">
        <v>250000</v>
      </c>
      <c r="AZ682" s="20">
        <v>63419.31</v>
      </c>
      <c r="BA682" s="22">
        <v>90</v>
      </c>
      <c r="BB682" s="22">
        <v>84.069301605457397</v>
      </c>
      <c r="BC682" s="22">
        <v>10.42</v>
      </c>
      <c r="BD682" s="22"/>
      <c r="BE682" s="18" t="s">
        <v>1580</v>
      </c>
      <c r="BF682" s="15"/>
      <c r="BG682" s="18" t="s">
        <v>621</v>
      </c>
      <c r="BH682" s="18" t="s">
        <v>622</v>
      </c>
      <c r="BI682" s="18" t="s">
        <v>754</v>
      </c>
      <c r="BJ682" s="18" t="s">
        <v>1579</v>
      </c>
      <c r="BK682" s="16" t="s">
        <v>1</v>
      </c>
      <c r="BL682" s="22">
        <v>463915.61494823999</v>
      </c>
      <c r="BM682" s="16" t="s">
        <v>36</v>
      </c>
      <c r="BN682" s="22"/>
      <c r="BO682" s="1">
        <v>38429</v>
      </c>
      <c r="BP682" s="1">
        <v>47574</v>
      </c>
      <c r="BQ682" s="14" t="s">
        <v>1454</v>
      </c>
      <c r="BR682" s="14" t="s">
        <v>1763</v>
      </c>
      <c r="BS682" s="14">
        <v>43867</v>
      </c>
      <c r="BT682" s="14">
        <v>44497</v>
      </c>
      <c r="BU682" s="22">
        <v>10931.85</v>
      </c>
      <c r="BV682" s="22">
        <v>0</v>
      </c>
      <c r="BW682" s="22">
        <v>0</v>
      </c>
    </row>
    <row r="683" spans="1:75" s="2" customFormat="1" ht="18.2" customHeight="1" x14ac:dyDescent="0.15">
      <c r="A683" s="6">
        <v>681</v>
      </c>
      <c r="B683" s="7" t="s">
        <v>639</v>
      </c>
      <c r="C683" s="7" t="s">
        <v>35</v>
      </c>
      <c r="D683" s="8">
        <v>45170</v>
      </c>
      <c r="E683" s="9" t="s">
        <v>69</v>
      </c>
      <c r="F683" s="10">
        <v>152</v>
      </c>
      <c r="G683" s="10">
        <v>151</v>
      </c>
      <c r="H683" s="11">
        <v>34504.53</v>
      </c>
      <c r="I683" s="11">
        <v>24584.87</v>
      </c>
      <c r="J683" s="11">
        <v>0</v>
      </c>
      <c r="K683" s="11">
        <v>59089.4</v>
      </c>
      <c r="L683" s="11">
        <v>291.04000000000002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59089.4</v>
      </c>
      <c r="S683" s="11">
        <v>64932.6</v>
      </c>
      <c r="T683" s="11">
        <v>297.89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65230.49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24875.91</v>
      </c>
      <c r="AV683" s="11">
        <v>65230.49</v>
      </c>
      <c r="AW683" s="12">
        <v>81</v>
      </c>
      <c r="AX683" s="12">
        <v>300</v>
      </c>
      <c r="AY683" s="11">
        <v>250000</v>
      </c>
      <c r="AZ683" s="11">
        <v>63040.78</v>
      </c>
      <c r="BA683" s="13">
        <v>90</v>
      </c>
      <c r="BB683" s="13">
        <v>84.358822971416302</v>
      </c>
      <c r="BC683" s="13">
        <v>10.36</v>
      </c>
      <c r="BD683" s="13"/>
      <c r="BE683" s="9" t="s">
        <v>1578</v>
      </c>
      <c r="BF683" s="6"/>
      <c r="BG683" s="9" t="s">
        <v>621</v>
      </c>
      <c r="BH683" s="9" t="s">
        <v>622</v>
      </c>
      <c r="BI683" s="9" t="s">
        <v>719</v>
      </c>
      <c r="BJ683" s="9" t="s">
        <v>1579</v>
      </c>
      <c r="BK683" s="7" t="s">
        <v>1</v>
      </c>
      <c r="BL683" s="13">
        <v>462734.76398240001</v>
      </c>
      <c r="BM683" s="7" t="s">
        <v>36</v>
      </c>
      <c r="BN683" s="13"/>
      <c r="BO683" s="14">
        <v>38512</v>
      </c>
      <c r="BP683" s="14">
        <v>47665</v>
      </c>
      <c r="BQ683" s="14" t="s">
        <v>1502</v>
      </c>
      <c r="BR683" s="14" t="s">
        <v>1725</v>
      </c>
      <c r="BS683" s="14">
        <v>44232</v>
      </c>
      <c r="BT683" s="14">
        <v>44862</v>
      </c>
      <c r="BU683" s="13">
        <v>10846.17</v>
      </c>
      <c r="BV683" s="13">
        <v>0</v>
      </c>
      <c r="BW683" s="13">
        <v>0</v>
      </c>
    </row>
    <row r="684" spans="1:75" s="2" customFormat="1" ht="18.2" customHeight="1" x14ac:dyDescent="0.15">
      <c r="A684" s="15">
        <v>682</v>
      </c>
      <c r="B684" s="16" t="s">
        <v>639</v>
      </c>
      <c r="C684" s="16" t="s">
        <v>35</v>
      </c>
      <c r="D684" s="17">
        <v>45170</v>
      </c>
      <c r="E684" s="18" t="s">
        <v>1511</v>
      </c>
      <c r="F684" s="19">
        <v>151</v>
      </c>
      <c r="G684" s="19">
        <v>150</v>
      </c>
      <c r="H684" s="20">
        <v>45566.61</v>
      </c>
      <c r="I684" s="20">
        <v>32363.29</v>
      </c>
      <c r="J684" s="20">
        <v>0</v>
      </c>
      <c r="K684" s="20">
        <v>77929.899999999994</v>
      </c>
      <c r="L684" s="20">
        <v>384.36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77929.899999999994</v>
      </c>
      <c r="S684" s="20">
        <v>85076.97</v>
      </c>
      <c r="T684" s="20">
        <v>393.39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85470.36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32747.65</v>
      </c>
      <c r="AV684" s="20">
        <v>85470.36</v>
      </c>
      <c r="AW684" s="21">
        <v>81</v>
      </c>
      <c r="AX684" s="21">
        <v>300</v>
      </c>
      <c r="AY684" s="20">
        <v>330000</v>
      </c>
      <c r="AZ684" s="20">
        <v>83252.58</v>
      </c>
      <c r="BA684" s="22">
        <v>90</v>
      </c>
      <c r="BB684" s="22">
        <v>84.245929675692906</v>
      </c>
      <c r="BC684" s="22">
        <v>10.36</v>
      </c>
      <c r="BD684" s="22"/>
      <c r="BE684" s="18" t="s">
        <v>1578</v>
      </c>
      <c r="BF684" s="15"/>
      <c r="BG684" s="18" t="s">
        <v>621</v>
      </c>
      <c r="BH684" s="18" t="s">
        <v>622</v>
      </c>
      <c r="BI684" s="18" t="s">
        <v>754</v>
      </c>
      <c r="BJ684" s="18" t="s">
        <v>1579</v>
      </c>
      <c r="BK684" s="16" t="s">
        <v>1</v>
      </c>
      <c r="BL684" s="22">
        <v>610276.52817039995</v>
      </c>
      <c r="BM684" s="16" t="s">
        <v>36</v>
      </c>
      <c r="BN684" s="22"/>
      <c r="BO684" s="1">
        <v>38518</v>
      </c>
      <c r="BP684" s="1">
        <v>47665</v>
      </c>
      <c r="BQ684" s="14" t="s">
        <v>1885</v>
      </c>
      <c r="BR684" s="14" t="s">
        <v>1886</v>
      </c>
      <c r="BS684" s="14" t="s">
        <v>1728</v>
      </c>
      <c r="BT684" s="14" t="s">
        <v>1728</v>
      </c>
      <c r="BU684" s="22">
        <v>14230.24</v>
      </c>
      <c r="BV684" s="22">
        <v>0</v>
      </c>
      <c r="BW684" s="22">
        <v>0</v>
      </c>
    </row>
    <row r="685" spans="1:75" s="2" customFormat="1" ht="18.2" customHeight="1" x14ac:dyDescent="0.15">
      <c r="A685" s="6">
        <v>683</v>
      </c>
      <c r="B685" s="7" t="s">
        <v>639</v>
      </c>
      <c r="C685" s="7" t="s">
        <v>35</v>
      </c>
      <c r="D685" s="8">
        <v>45170</v>
      </c>
      <c r="E685" s="9" t="s">
        <v>173</v>
      </c>
      <c r="F685" s="10">
        <v>126</v>
      </c>
      <c r="G685" s="10">
        <v>125</v>
      </c>
      <c r="H685" s="11">
        <v>34122.17</v>
      </c>
      <c r="I685" s="11">
        <v>22681.65</v>
      </c>
      <c r="J685" s="11">
        <v>0</v>
      </c>
      <c r="K685" s="11">
        <v>56803.82</v>
      </c>
      <c r="L685" s="11">
        <v>297.54000000000002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56803.82</v>
      </c>
      <c r="S685" s="11">
        <v>51455.76</v>
      </c>
      <c r="T685" s="11">
        <v>295.44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51751.199999999997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22979.19</v>
      </c>
      <c r="AV685" s="11">
        <v>51751.199999999997</v>
      </c>
      <c r="AW685" s="12">
        <v>79</v>
      </c>
      <c r="AX685" s="12">
        <v>300</v>
      </c>
      <c r="AY685" s="11">
        <v>250600</v>
      </c>
      <c r="AZ685" s="11">
        <v>63329.440000000002</v>
      </c>
      <c r="BA685" s="13">
        <v>90</v>
      </c>
      <c r="BB685" s="13">
        <v>80.726180430460204</v>
      </c>
      <c r="BC685" s="13">
        <v>10.39</v>
      </c>
      <c r="BD685" s="13"/>
      <c r="BE685" s="9" t="s">
        <v>1580</v>
      </c>
      <c r="BF685" s="6"/>
      <c r="BG685" s="9" t="s">
        <v>591</v>
      </c>
      <c r="BH685" s="9" t="s">
        <v>601</v>
      </c>
      <c r="BI685" s="9" t="s">
        <v>619</v>
      </c>
      <c r="BJ685" s="9" t="s">
        <v>1579</v>
      </c>
      <c r="BK685" s="7" t="s">
        <v>1</v>
      </c>
      <c r="BL685" s="13">
        <v>444836.16758672002</v>
      </c>
      <c r="BM685" s="7" t="s">
        <v>36</v>
      </c>
      <c r="BN685" s="13"/>
      <c r="BO685" s="14">
        <v>38454</v>
      </c>
      <c r="BP685" s="14">
        <v>47604</v>
      </c>
      <c r="BQ685" s="14" t="s">
        <v>1858</v>
      </c>
      <c r="BR685" s="14" t="s">
        <v>1859</v>
      </c>
      <c r="BS685" s="14">
        <v>43867</v>
      </c>
      <c r="BT685" s="14">
        <v>44497</v>
      </c>
      <c r="BU685" s="13">
        <v>8982.5400000000009</v>
      </c>
      <c r="BV685" s="13">
        <v>0</v>
      </c>
      <c r="BW685" s="13">
        <v>0</v>
      </c>
    </row>
    <row r="686" spans="1:75" s="2" customFormat="1" ht="18.2" customHeight="1" x14ac:dyDescent="0.15">
      <c r="A686" s="15">
        <v>684</v>
      </c>
      <c r="B686" s="16" t="s">
        <v>639</v>
      </c>
      <c r="C686" s="16" t="s">
        <v>35</v>
      </c>
      <c r="D686" s="17">
        <v>45170</v>
      </c>
      <c r="E686" s="18" t="s">
        <v>287</v>
      </c>
      <c r="F686" s="19">
        <v>127</v>
      </c>
      <c r="G686" s="19">
        <v>126</v>
      </c>
      <c r="H686" s="20">
        <v>41065.17</v>
      </c>
      <c r="I686" s="20">
        <v>27400.14</v>
      </c>
      <c r="J686" s="20">
        <v>0</v>
      </c>
      <c r="K686" s="20">
        <v>68465.31</v>
      </c>
      <c r="L686" s="20">
        <v>354.05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68465.31</v>
      </c>
      <c r="S686" s="20">
        <v>62024.4</v>
      </c>
      <c r="T686" s="20">
        <v>350.08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62374.48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0</v>
      </c>
      <c r="AU686" s="20">
        <v>27754.19</v>
      </c>
      <c r="AV686" s="20">
        <v>62374.48</v>
      </c>
      <c r="AW686" s="21">
        <v>80</v>
      </c>
      <c r="AX686" s="21">
        <v>300</v>
      </c>
      <c r="AY686" s="20">
        <v>303000</v>
      </c>
      <c r="AZ686" s="20">
        <v>76124.62</v>
      </c>
      <c r="BA686" s="22">
        <v>90</v>
      </c>
      <c r="BB686" s="22">
        <v>80.944612925489807</v>
      </c>
      <c r="BC686" s="22">
        <v>10.23</v>
      </c>
      <c r="BD686" s="22"/>
      <c r="BE686" s="18" t="s">
        <v>1580</v>
      </c>
      <c r="BF686" s="15"/>
      <c r="BG686" s="18" t="s">
        <v>605</v>
      </c>
      <c r="BH686" s="18" t="s">
        <v>786</v>
      </c>
      <c r="BI686" s="18" t="s">
        <v>787</v>
      </c>
      <c r="BJ686" s="18" t="s">
        <v>1579</v>
      </c>
      <c r="BK686" s="16" t="s">
        <v>1</v>
      </c>
      <c r="BL686" s="22">
        <v>536158.41527976003</v>
      </c>
      <c r="BM686" s="16" t="s">
        <v>36</v>
      </c>
      <c r="BN686" s="22"/>
      <c r="BO686" s="1">
        <v>38498</v>
      </c>
      <c r="BP686" s="1">
        <v>47635</v>
      </c>
      <c r="BQ686" s="14" t="s">
        <v>1512</v>
      </c>
      <c r="BR686" s="14" t="s">
        <v>1768</v>
      </c>
      <c r="BS686" s="14">
        <v>44232</v>
      </c>
      <c r="BT686" s="14">
        <v>44862</v>
      </c>
      <c r="BU686" s="22">
        <v>10913.28</v>
      </c>
      <c r="BV686" s="22">
        <v>0</v>
      </c>
      <c r="BW686" s="22">
        <v>0</v>
      </c>
    </row>
    <row r="687" spans="1:75" s="2" customFormat="1" ht="18.2" customHeight="1" x14ac:dyDescent="0.15">
      <c r="A687" s="6">
        <v>685</v>
      </c>
      <c r="B687" s="7" t="s">
        <v>639</v>
      </c>
      <c r="C687" s="7" t="s">
        <v>35</v>
      </c>
      <c r="D687" s="8">
        <v>45170</v>
      </c>
      <c r="E687" s="9" t="s">
        <v>266</v>
      </c>
      <c r="F687" s="10">
        <v>137</v>
      </c>
      <c r="G687" s="10">
        <v>136</v>
      </c>
      <c r="H687" s="11">
        <v>41225.72</v>
      </c>
      <c r="I687" s="11">
        <v>28653.5</v>
      </c>
      <c r="J687" s="11">
        <v>0</v>
      </c>
      <c r="K687" s="11">
        <v>69879.22</v>
      </c>
      <c r="L687" s="11">
        <v>355.33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69879.22</v>
      </c>
      <c r="S687" s="11">
        <v>68175.41</v>
      </c>
      <c r="T687" s="11">
        <v>351.45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68526.86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29008.83</v>
      </c>
      <c r="AV687" s="11">
        <v>68526.86</v>
      </c>
      <c r="AW687" s="12">
        <v>80</v>
      </c>
      <c r="AX687" s="12">
        <v>300</v>
      </c>
      <c r="AY687" s="11">
        <v>303000</v>
      </c>
      <c r="AZ687" s="11">
        <v>76412.070000000007</v>
      </c>
      <c r="BA687" s="13">
        <v>90</v>
      </c>
      <c r="BB687" s="13">
        <v>82.305449911250903</v>
      </c>
      <c r="BC687" s="13">
        <v>10.23</v>
      </c>
      <c r="BD687" s="13"/>
      <c r="BE687" s="9" t="s">
        <v>1580</v>
      </c>
      <c r="BF687" s="6"/>
      <c r="BG687" s="9" t="s">
        <v>605</v>
      </c>
      <c r="BH687" s="9" t="s">
        <v>786</v>
      </c>
      <c r="BI687" s="9" t="s">
        <v>933</v>
      </c>
      <c r="BJ687" s="9" t="s">
        <v>1579</v>
      </c>
      <c r="BK687" s="7" t="s">
        <v>1</v>
      </c>
      <c r="BL687" s="13">
        <v>547230.88022512</v>
      </c>
      <c r="BM687" s="7" t="s">
        <v>36</v>
      </c>
      <c r="BN687" s="13"/>
      <c r="BO687" s="14">
        <v>38481</v>
      </c>
      <c r="BP687" s="14">
        <v>47635</v>
      </c>
      <c r="BQ687" s="14" t="s">
        <v>1484</v>
      </c>
      <c r="BR687" s="14" t="s">
        <v>1742</v>
      </c>
      <c r="BS687" s="14">
        <v>44232</v>
      </c>
      <c r="BT687" s="14">
        <v>44862</v>
      </c>
      <c r="BU687" s="13">
        <v>11808.66</v>
      </c>
      <c r="BV687" s="13">
        <v>0</v>
      </c>
      <c r="BW687" s="13">
        <v>0</v>
      </c>
    </row>
    <row r="688" spans="1:75" s="2" customFormat="1" ht="18.2" customHeight="1" x14ac:dyDescent="0.15">
      <c r="A688" s="15">
        <v>686</v>
      </c>
      <c r="B688" s="16" t="s">
        <v>639</v>
      </c>
      <c r="C688" s="16" t="s">
        <v>35</v>
      </c>
      <c r="D688" s="17">
        <v>45170</v>
      </c>
      <c r="E688" s="18" t="s">
        <v>1226</v>
      </c>
      <c r="F688" s="19">
        <v>0</v>
      </c>
      <c r="G688" s="19">
        <v>0</v>
      </c>
      <c r="H688" s="20">
        <v>41234.67</v>
      </c>
      <c r="I688" s="20">
        <v>0</v>
      </c>
      <c r="J688" s="20">
        <v>0</v>
      </c>
      <c r="K688" s="20">
        <v>41234.67</v>
      </c>
      <c r="L688" s="20">
        <v>355.44</v>
      </c>
      <c r="M688" s="20">
        <v>0</v>
      </c>
      <c r="N688" s="20">
        <v>0</v>
      </c>
      <c r="O688" s="20">
        <v>355.44</v>
      </c>
      <c r="P688" s="20">
        <v>0</v>
      </c>
      <c r="Q688" s="20">
        <v>0</v>
      </c>
      <c r="R688" s="20">
        <v>40879.230000000003</v>
      </c>
      <c r="S688" s="20">
        <v>0</v>
      </c>
      <c r="T688" s="20">
        <v>351.53</v>
      </c>
      <c r="U688" s="20">
        <v>0</v>
      </c>
      <c r="V688" s="20">
        <v>0</v>
      </c>
      <c r="W688" s="20">
        <v>351.53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-5.04</v>
      </c>
      <c r="AG688" s="20">
        <v>37.74</v>
      </c>
      <c r="AH688" s="20">
        <v>47.86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17.43</v>
      </c>
      <c r="AQ688" s="20">
        <v>0</v>
      </c>
      <c r="AR688" s="20">
        <v>13.24</v>
      </c>
      <c r="AS688" s="20">
        <v>0</v>
      </c>
      <c r="AT688" s="11">
        <f t="shared" si="10"/>
        <v>791.72</v>
      </c>
      <c r="AU688" s="20">
        <v>0</v>
      </c>
      <c r="AV688" s="20">
        <v>0</v>
      </c>
      <c r="AW688" s="21">
        <v>80</v>
      </c>
      <c r="AX688" s="21">
        <v>300</v>
      </c>
      <c r="AY688" s="20">
        <v>303000</v>
      </c>
      <c r="AZ688" s="20">
        <v>76432.27</v>
      </c>
      <c r="BA688" s="22">
        <v>90</v>
      </c>
      <c r="BB688" s="22">
        <v>48.135829277345799</v>
      </c>
      <c r="BC688" s="22">
        <v>10.23</v>
      </c>
      <c r="BD688" s="22"/>
      <c r="BE688" s="18" t="s">
        <v>1580</v>
      </c>
      <c r="BF688" s="15"/>
      <c r="BG688" s="18" t="s">
        <v>605</v>
      </c>
      <c r="BH688" s="18" t="s">
        <v>786</v>
      </c>
      <c r="BI688" s="18" t="s">
        <v>787</v>
      </c>
      <c r="BJ688" s="18" t="s">
        <v>3</v>
      </c>
      <c r="BK688" s="16" t="s">
        <v>1</v>
      </c>
      <c r="BL688" s="22">
        <v>320129.17453607998</v>
      </c>
      <c r="BM688" s="16" t="s">
        <v>36</v>
      </c>
      <c r="BN688" s="22"/>
      <c r="BO688" s="1">
        <v>38476</v>
      </c>
      <c r="BP688" s="1">
        <v>47635</v>
      </c>
      <c r="BQ688" s="14" t="s">
        <v>1455</v>
      </c>
      <c r="BR688" s="14" t="s">
        <v>1758</v>
      </c>
      <c r="BS688" s="14" t="s">
        <v>1728</v>
      </c>
      <c r="BT688" s="14" t="s">
        <v>1728</v>
      </c>
      <c r="BU688" s="22">
        <v>0</v>
      </c>
      <c r="BV688" s="22">
        <v>0</v>
      </c>
      <c r="BW688" s="22">
        <v>0</v>
      </c>
    </row>
    <row r="689" spans="1:75" s="2" customFormat="1" ht="18.2" customHeight="1" x14ac:dyDescent="0.15">
      <c r="A689" s="6">
        <v>687</v>
      </c>
      <c r="B689" s="7" t="s">
        <v>639</v>
      </c>
      <c r="C689" s="7" t="s">
        <v>35</v>
      </c>
      <c r="D689" s="8">
        <v>45170</v>
      </c>
      <c r="E689" s="9" t="s">
        <v>406</v>
      </c>
      <c r="F689" s="10">
        <v>120</v>
      </c>
      <c r="G689" s="10">
        <v>119</v>
      </c>
      <c r="H689" s="11">
        <v>41234.67</v>
      </c>
      <c r="I689" s="11">
        <v>26639.5</v>
      </c>
      <c r="J689" s="11">
        <v>0</v>
      </c>
      <c r="K689" s="11">
        <v>67874.17</v>
      </c>
      <c r="L689" s="11">
        <v>355.44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67874.17</v>
      </c>
      <c r="S689" s="11">
        <v>57944.2</v>
      </c>
      <c r="T689" s="11">
        <v>351.53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58295.73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26994.94</v>
      </c>
      <c r="AV689" s="11">
        <v>58295.73</v>
      </c>
      <c r="AW689" s="12">
        <v>80</v>
      </c>
      <c r="AX689" s="12">
        <v>300</v>
      </c>
      <c r="AY689" s="11">
        <v>303000</v>
      </c>
      <c r="AZ689" s="11">
        <v>76432.27</v>
      </c>
      <c r="BA689" s="13">
        <v>90</v>
      </c>
      <c r="BB689" s="13">
        <v>79.9227250479411</v>
      </c>
      <c r="BC689" s="13">
        <v>10.23</v>
      </c>
      <c r="BD689" s="13"/>
      <c r="BE689" s="9" t="s">
        <v>1580</v>
      </c>
      <c r="BF689" s="6"/>
      <c r="BG689" s="9" t="s">
        <v>605</v>
      </c>
      <c r="BH689" s="9" t="s">
        <v>786</v>
      </c>
      <c r="BI689" s="9" t="s">
        <v>933</v>
      </c>
      <c r="BJ689" s="9" t="s">
        <v>1579</v>
      </c>
      <c r="BK689" s="7" t="s">
        <v>1</v>
      </c>
      <c r="BL689" s="13">
        <v>531529.14119032002</v>
      </c>
      <c r="BM689" s="7" t="s">
        <v>36</v>
      </c>
      <c r="BN689" s="13"/>
      <c r="BO689" s="14">
        <v>38476</v>
      </c>
      <c r="BP689" s="14">
        <v>47635</v>
      </c>
      <c r="BQ689" s="14" t="s">
        <v>1454</v>
      </c>
      <c r="BR689" s="14" t="s">
        <v>1763</v>
      </c>
      <c r="BS689" s="14">
        <v>44232</v>
      </c>
      <c r="BT689" s="14">
        <v>44862</v>
      </c>
      <c r="BU689" s="13">
        <v>10272</v>
      </c>
      <c r="BV689" s="13">
        <v>0</v>
      </c>
      <c r="BW689" s="13">
        <v>0</v>
      </c>
    </row>
    <row r="690" spans="1:75" s="2" customFormat="1" ht="18.2" customHeight="1" x14ac:dyDescent="0.15">
      <c r="A690" s="15">
        <v>688</v>
      </c>
      <c r="B690" s="16" t="s">
        <v>639</v>
      </c>
      <c r="C690" s="16" t="s">
        <v>35</v>
      </c>
      <c r="D690" s="17">
        <v>45170</v>
      </c>
      <c r="E690" s="18" t="s">
        <v>121</v>
      </c>
      <c r="F690" s="19">
        <v>148</v>
      </c>
      <c r="G690" s="19">
        <v>147</v>
      </c>
      <c r="H690" s="20">
        <v>41227.42</v>
      </c>
      <c r="I690" s="20">
        <v>29823.47</v>
      </c>
      <c r="J690" s="20">
        <v>0</v>
      </c>
      <c r="K690" s="20">
        <v>71050.89</v>
      </c>
      <c r="L690" s="20">
        <v>355.44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71050.89</v>
      </c>
      <c r="S690" s="20">
        <v>74797.62</v>
      </c>
      <c r="T690" s="20">
        <v>351.46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75149.08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30178.91</v>
      </c>
      <c r="AV690" s="20">
        <v>75149.08</v>
      </c>
      <c r="AW690" s="21">
        <v>80</v>
      </c>
      <c r="AX690" s="21">
        <v>300</v>
      </c>
      <c r="AY690" s="20">
        <v>303000</v>
      </c>
      <c r="AZ690" s="20">
        <v>76424.2</v>
      </c>
      <c r="BA690" s="22">
        <v>90</v>
      </c>
      <c r="BB690" s="22">
        <v>83.672188913982794</v>
      </c>
      <c r="BC690" s="22">
        <v>10.23</v>
      </c>
      <c r="BD690" s="22"/>
      <c r="BE690" s="18" t="s">
        <v>1580</v>
      </c>
      <c r="BF690" s="15"/>
      <c r="BG690" s="18" t="s">
        <v>605</v>
      </c>
      <c r="BH690" s="18" t="s">
        <v>786</v>
      </c>
      <c r="BI690" s="18" t="s">
        <v>933</v>
      </c>
      <c r="BJ690" s="18" t="s">
        <v>1579</v>
      </c>
      <c r="BK690" s="16" t="s">
        <v>1</v>
      </c>
      <c r="BL690" s="22">
        <v>556406.34047544003</v>
      </c>
      <c r="BM690" s="16" t="s">
        <v>36</v>
      </c>
      <c r="BN690" s="22"/>
      <c r="BO690" s="1">
        <v>38478</v>
      </c>
      <c r="BP690" s="1">
        <v>47635</v>
      </c>
      <c r="BQ690" s="14" t="s">
        <v>1457</v>
      </c>
      <c r="BR690" s="14" t="s">
        <v>1746</v>
      </c>
      <c r="BS690" s="14">
        <v>44232</v>
      </c>
      <c r="BT690" s="14">
        <v>44862</v>
      </c>
      <c r="BU690" s="22">
        <v>12751.42</v>
      </c>
      <c r="BV690" s="22">
        <v>0</v>
      </c>
      <c r="BW690" s="22">
        <v>0</v>
      </c>
    </row>
    <row r="691" spans="1:75" s="2" customFormat="1" ht="18.2" customHeight="1" x14ac:dyDescent="0.15">
      <c r="A691" s="6">
        <v>689</v>
      </c>
      <c r="B691" s="7" t="s">
        <v>639</v>
      </c>
      <c r="C691" s="7" t="s">
        <v>35</v>
      </c>
      <c r="D691" s="8">
        <v>45170</v>
      </c>
      <c r="E691" s="9" t="s">
        <v>1227</v>
      </c>
      <c r="F691" s="10">
        <v>0</v>
      </c>
      <c r="G691" s="10">
        <v>0</v>
      </c>
      <c r="H691" s="11">
        <v>41141.589999999997</v>
      </c>
      <c r="I691" s="11">
        <v>351.71</v>
      </c>
      <c r="J691" s="11">
        <v>0</v>
      </c>
      <c r="K691" s="11">
        <v>41493.300000000003</v>
      </c>
      <c r="L691" s="11">
        <v>354.71</v>
      </c>
      <c r="M691" s="11">
        <v>0</v>
      </c>
      <c r="N691" s="11">
        <v>351.71</v>
      </c>
      <c r="O691" s="11">
        <v>354.71</v>
      </c>
      <c r="P691" s="11">
        <v>0</v>
      </c>
      <c r="Q691" s="11">
        <v>0</v>
      </c>
      <c r="R691" s="11">
        <v>40786.879999999997</v>
      </c>
      <c r="S691" s="11">
        <v>353.73</v>
      </c>
      <c r="T691" s="11">
        <v>350.73</v>
      </c>
      <c r="U691" s="11">
        <v>0</v>
      </c>
      <c r="V691" s="11">
        <v>353.73</v>
      </c>
      <c r="W691" s="11">
        <v>350.73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-5.46</v>
      </c>
      <c r="AG691" s="11">
        <v>37.659999999999997</v>
      </c>
      <c r="AH691" s="11">
        <v>47.76</v>
      </c>
      <c r="AI691" s="11">
        <v>0</v>
      </c>
      <c r="AJ691" s="11">
        <v>0</v>
      </c>
      <c r="AK691" s="11">
        <v>0</v>
      </c>
      <c r="AL691" s="11">
        <v>43.38</v>
      </c>
      <c r="AM691" s="11">
        <v>0</v>
      </c>
      <c r="AN691" s="11">
        <v>37.659999999999997</v>
      </c>
      <c r="AO691" s="11">
        <v>47.59</v>
      </c>
      <c r="AP691" s="11">
        <v>0</v>
      </c>
      <c r="AQ691" s="11">
        <v>0</v>
      </c>
      <c r="AR691" s="11">
        <v>0</v>
      </c>
      <c r="AS691" s="11">
        <v>44.756186999999997</v>
      </c>
      <c r="AT691" s="11">
        <f t="shared" si="10"/>
        <v>1574.7138130000001</v>
      </c>
      <c r="AU691" s="11">
        <v>0</v>
      </c>
      <c r="AV691" s="11">
        <v>0</v>
      </c>
      <c r="AW691" s="12">
        <v>80</v>
      </c>
      <c r="AX691" s="12">
        <v>300</v>
      </c>
      <c r="AY691" s="11">
        <v>303000</v>
      </c>
      <c r="AZ691" s="11">
        <v>76266.28</v>
      </c>
      <c r="BA691" s="13">
        <v>90</v>
      </c>
      <c r="BB691" s="13">
        <v>48.131614653291102</v>
      </c>
      <c r="BC691" s="13">
        <v>10.23</v>
      </c>
      <c r="BD691" s="13"/>
      <c r="BE691" s="9" t="s">
        <v>1580</v>
      </c>
      <c r="BF691" s="6"/>
      <c r="BG691" s="9" t="s">
        <v>605</v>
      </c>
      <c r="BH691" s="9" t="s">
        <v>786</v>
      </c>
      <c r="BI691" s="9" t="s">
        <v>787</v>
      </c>
      <c r="BJ691" s="9" t="s">
        <v>3</v>
      </c>
      <c r="BK691" s="7" t="s">
        <v>1</v>
      </c>
      <c r="BL691" s="13">
        <v>319405.97282048</v>
      </c>
      <c r="BM691" s="7" t="s">
        <v>36</v>
      </c>
      <c r="BN691" s="13"/>
      <c r="BO691" s="14">
        <v>38489</v>
      </c>
      <c r="BP691" s="14">
        <v>47635</v>
      </c>
      <c r="BQ691" s="14" t="s">
        <v>1534</v>
      </c>
      <c r="BR691" s="14" t="s">
        <v>1761</v>
      </c>
      <c r="BS691" s="14" t="s">
        <v>1728</v>
      </c>
      <c r="BT691" s="14" t="s">
        <v>1728</v>
      </c>
      <c r="BU691" s="13">
        <v>0</v>
      </c>
      <c r="BV691" s="13">
        <v>0</v>
      </c>
      <c r="BW691" s="13">
        <v>0</v>
      </c>
    </row>
    <row r="692" spans="1:75" s="2" customFormat="1" ht="18.2" customHeight="1" x14ac:dyDescent="0.15">
      <c r="A692" s="15">
        <v>690</v>
      </c>
      <c r="B692" s="16" t="s">
        <v>639</v>
      </c>
      <c r="C692" s="16" t="s">
        <v>35</v>
      </c>
      <c r="D692" s="17">
        <v>45170</v>
      </c>
      <c r="E692" s="18" t="s">
        <v>359</v>
      </c>
      <c r="F692" s="19">
        <v>149</v>
      </c>
      <c r="G692" s="19">
        <v>148</v>
      </c>
      <c r="H692" s="20">
        <v>41733.08</v>
      </c>
      <c r="I692" s="20">
        <v>29444.5</v>
      </c>
      <c r="J692" s="20">
        <v>0</v>
      </c>
      <c r="K692" s="20">
        <v>71177.58</v>
      </c>
      <c r="L692" s="20">
        <v>351.98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71177.58</v>
      </c>
      <c r="S692" s="20">
        <v>76685.31</v>
      </c>
      <c r="T692" s="20">
        <v>360.3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77045.61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29796.48</v>
      </c>
      <c r="AV692" s="20">
        <v>77045.61</v>
      </c>
      <c r="AW692" s="21">
        <v>81</v>
      </c>
      <c r="AX692" s="21">
        <v>300</v>
      </c>
      <c r="AY692" s="20">
        <v>303000</v>
      </c>
      <c r="AZ692" s="20">
        <v>76244.83</v>
      </c>
      <c r="BA692" s="22">
        <v>90</v>
      </c>
      <c r="BB692" s="22">
        <v>84.018578046537698</v>
      </c>
      <c r="BC692" s="22">
        <v>10.36</v>
      </c>
      <c r="BD692" s="22"/>
      <c r="BE692" s="18" t="s">
        <v>1580</v>
      </c>
      <c r="BF692" s="15"/>
      <c r="BG692" s="18" t="s">
        <v>605</v>
      </c>
      <c r="BH692" s="18" t="s">
        <v>786</v>
      </c>
      <c r="BI692" s="18" t="s">
        <v>787</v>
      </c>
      <c r="BJ692" s="18" t="s">
        <v>1579</v>
      </c>
      <c r="BK692" s="16" t="s">
        <v>1</v>
      </c>
      <c r="BL692" s="22">
        <v>557398.46202768001</v>
      </c>
      <c r="BM692" s="16" t="s">
        <v>36</v>
      </c>
      <c r="BN692" s="22"/>
      <c r="BO692" s="1">
        <v>38504</v>
      </c>
      <c r="BP692" s="1">
        <v>47665</v>
      </c>
      <c r="BQ692" s="14" t="s">
        <v>1463</v>
      </c>
      <c r="BR692" s="14" t="s">
        <v>1745</v>
      </c>
      <c r="BS692" s="14">
        <v>43867</v>
      </c>
      <c r="BT692" s="14">
        <v>44497</v>
      </c>
      <c r="BU692" s="22">
        <v>12861</v>
      </c>
      <c r="BV692" s="22">
        <v>0</v>
      </c>
      <c r="BW692" s="22">
        <v>0</v>
      </c>
    </row>
    <row r="693" spans="1:75" s="2" customFormat="1" ht="18.2" customHeight="1" x14ac:dyDescent="0.15">
      <c r="A693" s="6">
        <v>691</v>
      </c>
      <c r="B693" s="7" t="s">
        <v>639</v>
      </c>
      <c r="C693" s="7" t="s">
        <v>35</v>
      </c>
      <c r="D693" s="8">
        <v>45170</v>
      </c>
      <c r="E693" s="9" t="s">
        <v>206</v>
      </c>
      <c r="F693" s="10">
        <v>152</v>
      </c>
      <c r="G693" s="10">
        <v>151</v>
      </c>
      <c r="H693" s="11">
        <v>50505.75</v>
      </c>
      <c r="I693" s="11">
        <v>35976.94</v>
      </c>
      <c r="J693" s="11">
        <v>0</v>
      </c>
      <c r="K693" s="11">
        <v>86482.69</v>
      </c>
      <c r="L693" s="11">
        <v>425.91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86482.69</v>
      </c>
      <c r="S693" s="11">
        <v>95037.91</v>
      </c>
      <c r="T693" s="11">
        <v>436.03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95473.94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36402.85</v>
      </c>
      <c r="AV693" s="11">
        <v>95473.94</v>
      </c>
      <c r="AW693" s="12">
        <v>81</v>
      </c>
      <c r="AX693" s="12">
        <v>300</v>
      </c>
      <c r="AY693" s="11">
        <v>365800</v>
      </c>
      <c r="AZ693" s="11">
        <v>92265.52</v>
      </c>
      <c r="BA693" s="13">
        <v>90</v>
      </c>
      <c r="BB693" s="13">
        <v>84.359163639895002</v>
      </c>
      <c r="BC693" s="13">
        <v>10.36</v>
      </c>
      <c r="BD693" s="13"/>
      <c r="BE693" s="9" t="s">
        <v>1580</v>
      </c>
      <c r="BF693" s="6"/>
      <c r="BG693" s="9" t="s">
        <v>605</v>
      </c>
      <c r="BH693" s="9" t="s">
        <v>786</v>
      </c>
      <c r="BI693" s="9" t="s">
        <v>787</v>
      </c>
      <c r="BJ693" s="9" t="s">
        <v>1579</v>
      </c>
      <c r="BK693" s="7" t="s">
        <v>1</v>
      </c>
      <c r="BL693" s="13">
        <v>677254.24772823998</v>
      </c>
      <c r="BM693" s="7" t="s">
        <v>36</v>
      </c>
      <c r="BN693" s="13"/>
      <c r="BO693" s="14">
        <v>38513</v>
      </c>
      <c r="BP693" s="14">
        <v>47665</v>
      </c>
      <c r="BQ693" s="14" t="s">
        <v>1460</v>
      </c>
      <c r="BR693" s="14" t="s">
        <v>1755</v>
      </c>
      <c r="BS693" s="14">
        <v>43262</v>
      </c>
      <c r="BT693" s="14">
        <v>43892</v>
      </c>
      <c r="BU693" s="13">
        <v>15873.75</v>
      </c>
      <c r="BV693" s="13">
        <v>0</v>
      </c>
      <c r="BW693" s="13">
        <v>0</v>
      </c>
    </row>
    <row r="694" spans="1:75" s="2" customFormat="1" ht="18.2" customHeight="1" x14ac:dyDescent="0.15">
      <c r="A694" s="15">
        <v>692</v>
      </c>
      <c r="B694" s="16" t="s">
        <v>639</v>
      </c>
      <c r="C694" s="16" t="s">
        <v>35</v>
      </c>
      <c r="D694" s="17">
        <v>45170</v>
      </c>
      <c r="E694" s="18" t="s">
        <v>211</v>
      </c>
      <c r="F694" s="19">
        <v>145</v>
      </c>
      <c r="G694" s="19">
        <v>144</v>
      </c>
      <c r="H694" s="20">
        <v>41733.08</v>
      </c>
      <c r="I694" s="20">
        <v>29048.26</v>
      </c>
      <c r="J694" s="20">
        <v>0</v>
      </c>
      <c r="K694" s="20">
        <v>70781.34</v>
      </c>
      <c r="L694" s="20">
        <v>351.98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70781.34</v>
      </c>
      <c r="S694" s="20">
        <v>74232.42</v>
      </c>
      <c r="T694" s="20">
        <v>360.3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74592.72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11">
        <f t="shared" si="10"/>
        <v>0</v>
      </c>
      <c r="AU694" s="20">
        <v>29400.240000000002</v>
      </c>
      <c r="AV694" s="20">
        <v>74592.72</v>
      </c>
      <c r="AW694" s="21">
        <v>81</v>
      </c>
      <c r="AX694" s="21">
        <v>300</v>
      </c>
      <c r="AY694" s="20">
        <v>303000</v>
      </c>
      <c r="AZ694" s="20">
        <v>76244.83</v>
      </c>
      <c r="BA694" s="22">
        <v>90</v>
      </c>
      <c r="BB694" s="22">
        <v>83.550853218506802</v>
      </c>
      <c r="BC694" s="22">
        <v>10.36</v>
      </c>
      <c r="BD694" s="22"/>
      <c r="BE694" s="18" t="s">
        <v>1580</v>
      </c>
      <c r="BF694" s="15"/>
      <c r="BG694" s="18" t="s">
        <v>605</v>
      </c>
      <c r="BH694" s="18" t="s">
        <v>786</v>
      </c>
      <c r="BI694" s="18" t="s">
        <v>787</v>
      </c>
      <c r="BJ694" s="18" t="s">
        <v>1579</v>
      </c>
      <c r="BK694" s="16" t="s">
        <v>1</v>
      </c>
      <c r="BL694" s="22">
        <v>554295.46854864003</v>
      </c>
      <c r="BM694" s="16" t="s">
        <v>36</v>
      </c>
      <c r="BN694" s="22"/>
      <c r="BO694" s="1">
        <v>38504</v>
      </c>
      <c r="BP694" s="1">
        <v>47665</v>
      </c>
      <c r="BQ694" s="14" t="s">
        <v>1459</v>
      </c>
      <c r="BR694" s="14" t="s">
        <v>1747</v>
      </c>
      <c r="BS694" s="14">
        <v>43262</v>
      </c>
      <c r="BT694" s="14">
        <v>43892</v>
      </c>
      <c r="BU694" s="22">
        <v>12518.04</v>
      </c>
      <c r="BV694" s="22">
        <v>0</v>
      </c>
      <c r="BW694" s="22">
        <v>0</v>
      </c>
    </row>
    <row r="695" spans="1:75" s="2" customFormat="1" ht="18.2" customHeight="1" x14ac:dyDescent="0.15">
      <c r="A695" s="6">
        <v>693</v>
      </c>
      <c r="B695" s="7" t="s">
        <v>639</v>
      </c>
      <c r="C695" s="7" t="s">
        <v>35</v>
      </c>
      <c r="D695" s="8">
        <v>45170</v>
      </c>
      <c r="E695" s="9" t="s">
        <v>218</v>
      </c>
      <c r="F695" s="10">
        <v>152</v>
      </c>
      <c r="G695" s="10">
        <v>151</v>
      </c>
      <c r="H695" s="11">
        <v>41786.43</v>
      </c>
      <c r="I695" s="11">
        <v>29773.33</v>
      </c>
      <c r="J695" s="11">
        <v>0</v>
      </c>
      <c r="K695" s="11">
        <v>71559.759999999995</v>
      </c>
      <c r="L695" s="11">
        <v>352.46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71559.759999999995</v>
      </c>
      <c r="S695" s="11">
        <v>78636.22</v>
      </c>
      <c r="T695" s="11">
        <v>360.76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78996.98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30125.79</v>
      </c>
      <c r="AV695" s="11">
        <v>78996.98</v>
      </c>
      <c r="AW695" s="12">
        <v>81</v>
      </c>
      <c r="AX695" s="12">
        <v>300</v>
      </c>
      <c r="AY695" s="11">
        <v>303000</v>
      </c>
      <c r="AZ695" s="11">
        <v>76345.149999999994</v>
      </c>
      <c r="BA695" s="13">
        <v>90</v>
      </c>
      <c r="BB695" s="13">
        <v>84.358710409240203</v>
      </c>
      <c r="BC695" s="13">
        <v>10.36</v>
      </c>
      <c r="BD695" s="13"/>
      <c r="BE695" s="9" t="s">
        <v>1580</v>
      </c>
      <c r="BF695" s="6"/>
      <c r="BG695" s="9" t="s">
        <v>605</v>
      </c>
      <c r="BH695" s="9" t="s">
        <v>786</v>
      </c>
      <c r="BI695" s="9" t="s">
        <v>787</v>
      </c>
      <c r="BJ695" s="9" t="s">
        <v>1579</v>
      </c>
      <c r="BK695" s="7" t="s">
        <v>1</v>
      </c>
      <c r="BL695" s="13">
        <v>560391.35029695998</v>
      </c>
      <c r="BM695" s="7" t="s">
        <v>36</v>
      </c>
      <c r="BN695" s="13"/>
      <c r="BO695" s="14">
        <v>38509</v>
      </c>
      <c r="BP695" s="14">
        <v>47665</v>
      </c>
      <c r="BQ695" s="14" t="s">
        <v>1461</v>
      </c>
      <c r="BR695" s="14" t="s">
        <v>1767</v>
      </c>
      <c r="BS695" s="14">
        <v>43262</v>
      </c>
      <c r="BT695" s="14">
        <v>43892</v>
      </c>
      <c r="BU695" s="13">
        <v>13136.58</v>
      </c>
      <c r="BV695" s="13">
        <v>0</v>
      </c>
      <c r="BW695" s="13">
        <v>0</v>
      </c>
    </row>
    <row r="696" spans="1:75" s="2" customFormat="1" ht="18.2" customHeight="1" x14ac:dyDescent="0.15">
      <c r="A696" s="15">
        <v>694</v>
      </c>
      <c r="B696" s="16" t="s">
        <v>639</v>
      </c>
      <c r="C696" s="16" t="s">
        <v>35</v>
      </c>
      <c r="D696" s="17">
        <v>45170</v>
      </c>
      <c r="E696" s="18" t="s">
        <v>76</v>
      </c>
      <c r="F696" s="19">
        <v>152</v>
      </c>
      <c r="G696" s="19">
        <v>151</v>
      </c>
      <c r="H696" s="20">
        <v>41786.43</v>
      </c>
      <c r="I696" s="20">
        <v>29773.33</v>
      </c>
      <c r="J696" s="20">
        <v>0</v>
      </c>
      <c r="K696" s="20">
        <v>71559.759999999995</v>
      </c>
      <c r="L696" s="20">
        <v>352.46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71559.759999999995</v>
      </c>
      <c r="S696" s="20">
        <v>78636.22</v>
      </c>
      <c r="T696" s="20">
        <v>360.76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78996.98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11">
        <f t="shared" si="10"/>
        <v>0</v>
      </c>
      <c r="AU696" s="20">
        <v>30125.79</v>
      </c>
      <c r="AV696" s="20">
        <v>78996.98</v>
      </c>
      <c r="AW696" s="21">
        <v>81</v>
      </c>
      <c r="AX696" s="21">
        <v>300</v>
      </c>
      <c r="AY696" s="20">
        <v>303000</v>
      </c>
      <c r="AZ696" s="20">
        <v>76345.149999999994</v>
      </c>
      <c r="BA696" s="22">
        <v>90</v>
      </c>
      <c r="BB696" s="22">
        <v>84.358710409240203</v>
      </c>
      <c r="BC696" s="22">
        <v>10.36</v>
      </c>
      <c r="BD696" s="22"/>
      <c r="BE696" s="18" t="s">
        <v>1580</v>
      </c>
      <c r="BF696" s="15"/>
      <c r="BG696" s="18" t="s">
        <v>605</v>
      </c>
      <c r="BH696" s="18" t="s">
        <v>786</v>
      </c>
      <c r="BI696" s="18" t="s">
        <v>787</v>
      </c>
      <c r="BJ696" s="18" t="s">
        <v>1579</v>
      </c>
      <c r="BK696" s="16" t="s">
        <v>1</v>
      </c>
      <c r="BL696" s="22">
        <v>560391.35029695998</v>
      </c>
      <c r="BM696" s="16" t="s">
        <v>36</v>
      </c>
      <c r="BN696" s="22"/>
      <c r="BO696" s="1">
        <v>38510</v>
      </c>
      <c r="BP696" s="1">
        <v>47665</v>
      </c>
      <c r="BQ696" s="14" t="s">
        <v>1570</v>
      </c>
      <c r="BR696" s="14" t="s">
        <v>1781</v>
      </c>
      <c r="BS696" s="14">
        <v>44232</v>
      </c>
      <c r="BT696" s="14">
        <v>44862</v>
      </c>
      <c r="BU696" s="22">
        <v>13136.58</v>
      </c>
      <c r="BV696" s="22">
        <v>0</v>
      </c>
      <c r="BW696" s="22">
        <v>0</v>
      </c>
    </row>
    <row r="697" spans="1:75" s="2" customFormat="1" ht="18.2" customHeight="1" x14ac:dyDescent="0.15">
      <c r="A697" s="6">
        <v>695</v>
      </c>
      <c r="B697" s="7" t="s">
        <v>639</v>
      </c>
      <c r="C697" s="7" t="s">
        <v>35</v>
      </c>
      <c r="D697" s="8">
        <v>45170</v>
      </c>
      <c r="E697" s="9" t="s">
        <v>281</v>
      </c>
      <c r="F697" s="10">
        <v>124</v>
      </c>
      <c r="G697" s="10">
        <v>123</v>
      </c>
      <c r="H697" s="11">
        <v>49292.93</v>
      </c>
      <c r="I697" s="11">
        <v>31573.91</v>
      </c>
      <c r="J697" s="11">
        <v>0</v>
      </c>
      <c r="K697" s="11">
        <v>80866.84</v>
      </c>
      <c r="L697" s="11">
        <v>415.79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80866.84</v>
      </c>
      <c r="S697" s="11">
        <v>72753.47</v>
      </c>
      <c r="T697" s="11">
        <v>425.56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73179.03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31989.7</v>
      </c>
      <c r="AV697" s="11">
        <v>73179.03</v>
      </c>
      <c r="AW697" s="12">
        <v>81</v>
      </c>
      <c r="AX697" s="12">
        <v>300</v>
      </c>
      <c r="AY697" s="11">
        <v>357000</v>
      </c>
      <c r="AZ697" s="11">
        <v>90060.49</v>
      </c>
      <c r="BA697" s="13">
        <v>90</v>
      </c>
      <c r="BB697" s="13">
        <v>80.812525004027805</v>
      </c>
      <c r="BC697" s="13">
        <v>10.36</v>
      </c>
      <c r="BD697" s="13"/>
      <c r="BE697" s="9" t="s">
        <v>1580</v>
      </c>
      <c r="BF697" s="6"/>
      <c r="BG697" s="9" t="s">
        <v>605</v>
      </c>
      <c r="BH697" s="9" t="s">
        <v>786</v>
      </c>
      <c r="BI697" s="9" t="s">
        <v>787</v>
      </c>
      <c r="BJ697" s="9" t="s">
        <v>1579</v>
      </c>
      <c r="BK697" s="7" t="s">
        <v>1</v>
      </c>
      <c r="BL697" s="13">
        <v>633275.98725663999</v>
      </c>
      <c r="BM697" s="7" t="s">
        <v>36</v>
      </c>
      <c r="BN697" s="13"/>
      <c r="BO697" s="14">
        <v>38517</v>
      </c>
      <c r="BP697" s="14">
        <v>47665</v>
      </c>
      <c r="BQ697" s="14" t="s">
        <v>1858</v>
      </c>
      <c r="BR697" s="14" t="s">
        <v>1859</v>
      </c>
      <c r="BS697" s="14">
        <v>44232</v>
      </c>
      <c r="BT697" s="14">
        <v>44862</v>
      </c>
      <c r="BU697" s="13">
        <v>12658.75</v>
      </c>
      <c r="BV697" s="13">
        <v>0</v>
      </c>
      <c r="BW697" s="13">
        <v>0</v>
      </c>
    </row>
    <row r="698" spans="1:75" s="2" customFormat="1" ht="18.2" customHeight="1" x14ac:dyDescent="0.15">
      <c r="A698" s="15">
        <v>696</v>
      </c>
      <c r="B698" s="16" t="s">
        <v>639</v>
      </c>
      <c r="C698" s="16" t="s">
        <v>35</v>
      </c>
      <c r="D698" s="17">
        <v>45170</v>
      </c>
      <c r="E698" s="18" t="s">
        <v>202</v>
      </c>
      <c r="F698" s="19">
        <v>152</v>
      </c>
      <c r="G698" s="19">
        <v>151</v>
      </c>
      <c r="H698" s="20">
        <v>59923.59</v>
      </c>
      <c r="I698" s="20">
        <v>43924.58</v>
      </c>
      <c r="J698" s="20">
        <v>0</v>
      </c>
      <c r="K698" s="20">
        <v>103848.17</v>
      </c>
      <c r="L698" s="20">
        <v>516.62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103848.17</v>
      </c>
      <c r="S698" s="20">
        <v>112251.03</v>
      </c>
      <c r="T698" s="20">
        <v>510.85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112761.88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11">
        <f t="shared" si="10"/>
        <v>0</v>
      </c>
      <c r="AU698" s="20">
        <v>44441.2</v>
      </c>
      <c r="AV698" s="20">
        <v>112761.88</v>
      </c>
      <c r="AW698" s="21">
        <v>80</v>
      </c>
      <c r="AX698" s="21">
        <v>300</v>
      </c>
      <c r="AY698" s="20">
        <v>440500</v>
      </c>
      <c r="AZ698" s="20">
        <v>111081.63</v>
      </c>
      <c r="BA698" s="22">
        <v>90</v>
      </c>
      <c r="BB698" s="22">
        <v>84.139342391716795</v>
      </c>
      <c r="BC698" s="22">
        <v>10.23</v>
      </c>
      <c r="BD698" s="22"/>
      <c r="BE698" s="18" t="s">
        <v>1578</v>
      </c>
      <c r="BF698" s="15"/>
      <c r="BG698" s="18" t="s">
        <v>580</v>
      </c>
      <c r="BH698" s="18" t="s">
        <v>600</v>
      </c>
      <c r="BI698" s="18" t="s">
        <v>616</v>
      </c>
      <c r="BJ698" s="18" t="s">
        <v>1579</v>
      </c>
      <c r="BK698" s="16" t="s">
        <v>1</v>
      </c>
      <c r="BL698" s="22">
        <v>813244.98869431997</v>
      </c>
      <c r="BM698" s="16" t="s">
        <v>36</v>
      </c>
      <c r="BN698" s="22"/>
      <c r="BO698" s="1">
        <v>38482</v>
      </c>
      <c r="BP698" s="1">
        <v>47635</v>
      </c>
      <c r="BQ698" s="14" t="s">
        <v>1463</v>
      </c>
      <c r="BR698" s="14" t="s">
        <v>1745</v>
      </c>
      <c r="BS698" s="14">
        <v>43262</v>
      </c>
      <c r="BT698" s="14">
        <v>43892</v>
      </c>
      <c r="BU698" s="22">
        <v>19034.73</v>
      </c>
      <c r="BV698" s="22">
        <v>0</v>
      </c>
      <c r="BW698" s="22">
        <v>0</v>
      </c>
    </row>
    <row r="699" spans="1:75" s="2" customFormat="1" ht="18.2" customHeight="1" x14ac:dyDescent="0.15">
      <c r="A699" s="6">
        <v>697</v>
      </c>
      <c r="B699" s="7" t="s">
        <v>639</v>
      </c>
      <c r="C699" s="7" t="s">
        <v>35</v>
      </c>
      <c r="D699" s="8">
        <v>45170</v>
      </c>
      <c r="E699" s="9" t="s">
        <v>253</v>
      </c>
      <c r="F699" s="10">
        <v>152</v>
      </c>
      <c r="G699" s="10">
        <v>151</v>
      </c>
      <c r="H699" s="11">
        <v>26671.72</v>
      </c>
      <c r="I699" s="11">
        <v>19547.75</v>
      </c>
      <c r="J699" s="11">
        <v>0</v>
      </c>
      <c r="K699" s="11">
        <v>46219.47</v>
      </c>
      <c r="L699" s="11">
        <v>229.91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46219.47</v>
      </c>
      <c r="S699" s="11">
        <v>49960.34</v>
      </c>
      <c r="T699" s="11">
        <v>227.38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50187.72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19777.66</v>
      </c>
      <c r="AV699" s="11">
        <v>50187.72</v>
      </c>
      <c r="AW699" s="12">
        <v>80</v>
      </c>
      <c r="AX699" s="12">
        <v>300</v>
      </c>
      <c r="AY699" s="11">
        <v>196000</v>
      </c>
      <c r="AZ699" s="11">
        <v>49438.71</v>
      </c>
      <c r="BA699" s="13">
        <v>90</v>
      </c>
      <c r="BB699" s="13">
        <v>84.139580098267103</v>
      </c>
      <c r="BC699" s="13">
        <v>10.23</v>
      </c>
      <c r="BD699" s="13"/>
      <c r="BE699" s="9" t="s">
        <v>1578</v>
      </c>
      <c r="BF699" s="6"/>
      <c r="BG699" s="9" t="s">
        <v>597</v>
      </c>
      <c r="BH699" s="9" t="s">
        <v>844</v>
      </c>
      <c r="BI699" s="9" t="s">
        <v>845</v>
      </c>
      <c r="BJ699" s="9" t="s">
        <v>1579</v>
      </c>
      <c r="BK699" s="7" t="s">
        <v>1</v>
      </c>
      <c r="BL699" s="13">
        <v>361949.10663911997</v>
      </c>
      <c r="BM699" s="7" t="s">
        <v>36</v>
      </c>
      <c r="BN699" s="13"/>
      <c r="BO699" s="14">
        <v>38477</v>
      </c>
      <c r="BP699" s="14">
        <v>47635</v>
      </c>
      <c r="BQ699" s="14" t="s">
        <v>1461</v>
      </c>
      <c r="BR699" s="14" t="s">
        <v>1767</v>
      </c>
      <c r="BS699" s="14">
        <v>44232</v>
      </c>
      <c r="BT699" s="14">
        <v>44862</v>
      </c>
      <c r="BU699" s="13">
        <v>8471.61</v>
      </c>
      <c r="BV699" s="13">
        <v>0</v>
      </c>
      <c r="BW699" s="13">
        <v>0</v>
      </c>
    </row>
    <row r="700" spans="1:75" s="2" customFormat="1" ht="18.2" customHeight="1" x14ac:dyDescent="0.15">
      <c r="A700" s="15">
        <v>698</v>
      </c>
      <c r="B700" s="16" t="s">
        <v>639</v>
      </c>
      <c r="C700" s="16" t="s">
        <v>35</v>
      </c>
      <c r="D700" s="17">
        <v>45170</v>
      </c>
      <c r="E700" s="18" t="s">
        <v>94</v>
      </c>
      <c r="F700" s="19">
        <v>149</v>
      </c>
      <c r="G700" s="19">
        <v>148</v>
      </c>
      <c r="H700" s="20">
        <v>26564.639999999999</v>
      </c>
      <c r="I700" s="20">
        <v>19279.759999999998</v>
      </c>
      <c r="J700" s="20">
        <v>0</v>
      </c>
      <c r="K700" s="20">
        <v>45844.4</v>
      </c>
      <c r="L700" s="20">
        <v>229.01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45844.4</v>
      </c>
      <c r="S700" s="20">
        <v>48585.16</v>
      </c>
      <c r="T700" s="20">
        <v>226.46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48811.62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0</v>
      </c>
      <c r="AU700" s="20">
        <v>19508.77</v>
      </c>
      <c r="AV700" s="20">
        <v>48811.62</v>
      </c>
      <c r="AW700" s="21">
        <v>80</v>
      </c>
      <c r="AX700" s="21">
        <v>300</v>
      </c>
      <c r="AY700" s="20">
        <v>196000</v>
      </c>
      <c r="AZ700" s="20">
        <v>49241.82</v>
      </c>
      <c r="BA700" s="22">
        <v>90</v>
      </c>
      <c r="BB700" s="22">
        <v>83.790485404479398</v>
      </c>
      <c r="BC700" s="22">
        <v>10.23</v>
      </c>
      <c r="BD700" s="22"/>
      <c r="BE700" s="18" t="s">
        <v>1580</v>
      </c>
      <c r="BF700" s="15"/>
      <c r="BG700" s="18" t="s">
        <v>597</v>
      </c>
      <c r="BH700" s="18" t="s">
        <v>844</v>
      </c>
      <c r="BI700" s="18" t="s">
        <v>934</v>
      </c>
      <c r="BJ700" s="18" t="s">
        <v>1579</v>
      </c>
      <c r="BK700" s="16" t="s">
        <v>1</v>
      </c>
      <c r="BL700" s="22">
        <v>359011.89746240003</v>
      </c>
      <c r="BM700" s="16" t="s">
        <v>36</v>
      </c>
      <c r="BN700" s="22"/>
      <c r="BO700" s="1">
        <v>38496</v>
      </c>
      <c r="BP700" s="1">
        <v>47635</v>
      </c>
      <c r="BQ700" s="14" t="s">
        <v>1866</v>
      </c>
      <c r="BR700" s="14" t="s">
        <v>1867</v>
      </c>
      <c r="BS700" s="14">
        <v>43867</v>
      </c>
      <c r="BT700" s="14">
        <v>44497</v>
      </c>
      <c r="BU700" s="22">
        <v>8272.5</v>
      </c>
      <c r="BV700" s="22">
        <v>0</v>
      </c>
      <c r="BW700" s="22">
        <v>0</v>
      </c>
    </row>
    <row r="701" spans="1:75" s="2" customFormat="1" ht="18.2" customHeight="1" x14ac:dyDescent="0.15">
      <c r="A701" s="6">
        <v>699</v>
      </c>
      <c r="B701" s="7" t="s">
        <v>639</v>
      </c>
      <c r="C701" s="7" t="s">
        <v>35</v>
      </c>
      <c r="D701" s="8">
        <v>45170</v>
      </c>
      <c r="E701" s="9" t="s">
        <v>171</v>
      </c>
      <c r="F701" s="10">
        <v>152</v>
      </c>
      <c r="G701" s="10">
        <v>151</v>
      </c>
      <c r="H701" s="11">
        <v>26564.639999999999</v>
      </c>
      <c r="I701" s="11">
        <v>19470.41</v>
      </c>
      <c r="J701" s="11">
        <v>0</v>
      </c>
      <c r="K701" s="11">
        <v>46035.05</v>
      </c>
      <c r="L701" s="11">
        <v>229.01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46035.05</v>
      </c>
      <c r="S701" s="11">
        <v>49760.9</v>
      </c>
      <c r="T701" s="11">
        <v>226.46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49987.360000000001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19699.419999999998</v>
      </c>
      <c r="AV701" s="11">
        <v>49987.360000000001</v>
      </c>
      <c r="AW701" s="12">
        <v>80</v>
      </c>
      <c r="AX701" s="12">
        <v>300</v>
      </c>
      <c r="AY701" s="11">
        <v>196000</v>
      </c>
      <c r="AZ701" s="11">
        <v>49241.82</v>
      </c>
      <c r="BA701" s="13">
        <v>90</v>
      </c>
      <c r="BB701" s="13">
        <v>84.138939218737306</v>
      </c>
      <c r="BC701" s="13">
        <v>10.23</v>
      </c>
      <c r="BD701" s="13"/>
      <c r="BE701" s="9" t="s">
        <v>1578</v>
      </c>
      <c r="BF701" s="6"/>
      <c r="BG701" s="9" t="s">
        <v>597</v>
      </c>
      <c r="BH701" s="9" t="s">
        <v>844</v>
      </c>
      <c r="BI701" s="9" t="s">
        <v>934</v>
      </c>
      <c r="BJ701" s="9" t="s">
        <v>1579</v>
      </c>
      <c r="BK701" s="7" t="s">
        <v>1</v>
      </c>
      <c r="BL701" s="13">
        <v>360504.8959148</v>
      </c>
      <c r="BM701" s="7" t="s">
        <v>36</v>
      </c>
      <c r="BN701" s="13"/>
      <c r="BO701" s="14">
        <v>38477</v>
      </c>
      <c r="BP701" s="14">
        <v>47635</v>
      </c>
      <c r="BQ701" s="14" t="s">
        <v>1483</v>
      </c>
      <c r="BR701" s="14" t="s">
        <v>1777</v>
      </c>
      <c r="BS701" s="14">
        <v>43867</v>
      </c>
      <c r="BT701" s="14">
        <v>44497</v>
      </c>
      <c r="BU701" s="13">
        <v>8437.9500000000007</v>
      </c>
      <c r="BV701" s="13">
        <v>0</v>
      </c>
      <c r="BW701" s="13">
        <v>0</v>
      </c>
    </row>
    <row r="702" spans="1:75" s="2" customFormat="1" ht="18.2" customHeight="1" x14ac:dyDescent="0.15">
      <c r="A702" s="15">
        <v>700</v>
      </c>
      <c r="B702" s="16" t="s">
        <v>639</v>
      </c>
      <c r="C702" s="16" t="s">
        <v>35</v>
      </c>
      <c r="D702" s="17">
        <v>45170</v>
      </c>
      <c r="E702" s="18" t="s">
        <v>18</v>
      </c>
      <c r="F702" s="19">
        <v>152</v>
      </c>
      <c r="G702" s="19">
        <v>151</v>
      </c>
      <c r="H702" s="20">
        <v>26564.639999999999</v>
      </c>
      <c r="I702" s="20">
        <v>19470.41</v>
      </c>
      <c r="J702" s="20">
        <v>0</v>
      </c>
      <c r="K702" s="20">
        <v>46035.05</v>
      </c>
      <c r="L702" s="20">
        <v>229.01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46035.05</v>
      </c>
      <c r="S702" s="20">
        <v>49760.9</v>
      </c>
      <c r="T702" s="20">
        <v>226.46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49987.360000000001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19699.419999999998</v>
      </c>
      <c r="AV702" s="20">
        <v>49987.360000000001</v>
      </c>
      <c r="AW702" s="21">
        <v>80</v>
      </c>
      <c r="AX702" s="21">
        <v>300</v>
      </c>
      <c r="AY702" s="20">
        <v>196000</v>
      </c>
      <c r="AZ702" s="20">
        <v>49241.82</v>
      </c>
      <c r="BA702" s="22">
        <v>90</v>
      </c>
      <c r="BB702" s="22">
        <v>84.138939218737306</v>
      </c>
      <c r="BC702" s="22">
        <v>10.23</v>
      </c>
      <c r="BD702" s="22"/>
      <c r="BE702" s="18" t="s">
        <v>1580</v>
      </c>
      <c r="BF702" s="15"/>
      <c r="BG702" s="18" t="s">
        <v>597</v>
      </c>
      <c r="BH702" s="18" t="s">
        <v>844</v>
      </c>
      <c r="BI702" s="18" t="s">
        <v>934</v>
      </c>
      <c r="BJ702" s="18" t="s">
        <v>1579</v>
      </c>
      <c r="BK702" s="16" t="s">
        <v>1</v>
      </c>
      <c r="BL702" s="22">
        <v>360504.8959148</v>
      </c>
      <c r="BM702" s="16" t="s">
        <v>36</v>
      </c>
      <c r="BN702" s="22"/>
      <c r="BO702" s="1">
        <v>38496</v>
      </c>
      <c r="BP702" s="1">
        <v>47635</v>
      </c>
      <c r="BQ702" s="14" t="s">
        <v>1457</v>
      </c>
      <c r="BR702" s="14" t="s">
        <v>1746</v>
      </c>
      <c r="BS702" s="14">
        <v>44232</v>
      </c>
      <c r="BT702" s="14">
        <v>44862</v>
      </c>
      <c r="BU702" s="22">
        <v>8437.9500000000007</v>
      </c>
      <c r="BV702" s="22">
        <v>0</v>
      </c>
      <c r="BW702" s="22">
        <v>0</v>
      </c>
    </row>
    <row r="703" spans="1:75" s="2" customFormat="1" ht="18.2" customHeight="1" x14ac:dyDescent="0.15">
      <c r="A703" s="6">
        <v>701</v>
      </c>
      <c r="B703" s="7" t="s">
        <v>639</v>
      </c>
      <c r="C703" s="7" t="s">
        <v>35</v>
      </c>
      <c r="D703" s="8">
        <v>45170</v>
      </c>
      <c r="E703" s="9" t="s">
        <v>379</v>
      </c>
      <c r="F703" s="10">
        <v>151</v>
      </c>
      <c r="G703" s="10">
        <v>150</v>
      </c>
      <c r="H703" s="11">
        <v>44320.5</v>
      </c>
      <c r="I703" s="11">
        <v>32378.89</v>
      </c>
      <c r="J703" s="11">
        <v>0</v>
      </c>
      <c r="K703" s="11">
        <v>76699.39</v>
      </c>
      <c r="L703" s="11">
        <v>382.07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76699.39</v>
      </c>
      <c r="S703" s="11">
        <v>82365.95</v>
      </c>
      <c r="T703" s="11">
        <v>377.83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82743.78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32760.959999999999</v>
      </c>
      <c r="AV703" s="11">
        <v>82743.78</v>
      </c>
      <c r="AW703" s="12">
        <v>80</v>
      </c>
      <c r="AX703" s="12">
        <v>300</v>
      </c>
      <c r="AY703" s="11">
        <v>327000</v>
      </c>
      <c r="AZ703" s="11">
        <v>82154.47</v>
      </c>
      <c r="BA703" s="13">
        <v>90</v>
      </c>
      <c r="BB703" s="13">
        <v>84.023974593226598</v>
      </c>
      <c r="BC703" s="13">
        <v>10.23</v>
      </c>
      <c r="BD703" s="13"/>
      <c r="BE703" s="9" t="s">
        <v>1578</v>
      </c>
      <c r="BF703" s="6"/>
      <c r="BG703" s="9" t="s">
        <v>713</v>
      </c>
      <c r="BH703" s="9" t="s">
        <v>757</v>
      </c>
      <c r="BI703" s="9" t="s">
        <v>936</v>
      </c>
      <c r="BJ703" s="9" t="s">
        <v>1579</v>
      </c>
      <c r="BK703" s="7" t="s">
        <v>1</v>
      </c>
      <c r="BL703" s="13">
        <v>600640.28623144003</v>
      </c>
      <c r="BM703" s="7" t="s">
        <v>36</v>
      </c>
      <c r="BN703" s="13"/>
      <c r="BO703" s="14">
        <v>38496</v>
      </c>
      <c r="BP703" s="14">
        <v>47635</v>
      </c>
      <c r="BQ703" s="14" t="s">
        <v>1464</v>
      </c>
      <c r="BR703" s="14" t="s">
        <v>1772</v>
      </c>
      <c r="BS703" s="14">
        <v>44232</v>
      </c>
      <c r="BT703" s="14">
        <v>44862</v>
      </c>
      <c r="BU703" s="13">
        <v>13982.48</v>
      </c>
      <c r="BV703" s="13">
        <v>0</v>
      </c>
      <c r="BW703" s="13">
        <v>0</v>
      </c>
    </row>
    <row r="704" spans="1:75" s="2" customFormat="1" ht="18.2" customHeight="1" x14ac:dyDescent="0.15">
      <c r="A704" s="15">
        <v>702</v>
      </c>
      <c r="B704" s="16" t="s">
        <v>639</v>
      </c>
      <c r="C704" s="16" t="s">
        <v>35</v>
      </c>
      <c r="D704" s="17">
        <v>45170</v>
      </c>
      <c r="E704" s="18" t="s">
        <v>382</v>
      </c>
      <c r="F704" s="19">
        <v>104</v>
      </c>
      <c r="G704" s="19">
        <v>103</v>
      </c>
      <c r="H704" s="20">
        <v>29618.53</v>
      </c>
      <c r="I704" s="20">
        <v>33543.279999999999</v>
      </c>
      <c r="J704" s="20">
        <v>0</v>
      </c>
      <c r="K704" s="20">
        <v>63161.81</v>
      </c>
      <c r="L704" s="20">
        <v>487.65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63161.81</v>
      </c>
      <c r="S704" s="20">
        <v>43432.32</v>
      </c>
      <c r="T704" s="20">
        <v>252.5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43684.82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  <c r="AT704" s="11">
        <f t="shared" si="10"/>
        <v>0</v>
      </c>
      <c r="AU704" s="20">
        <v>34030.93</v>
      </c>
      <c r="AV704" s="20">
        <v>43684.82</v>
      </c>
      <c r="AW704" s="21">
        <v>80</v>
      </c>
      <c r="AX704" s="21">
        <v>300</v>
      </c>
      <c r="AY704" s="20">
        <v>318500</v>
      </c>
      <c r="AZ704" s="20">
        <v>80018.960000000006</v>
      </c>
      <c r="BA704" s="22">
        <v>90</v>
      </c>
      <c r="BB704" s="22">
        <v>71.040199722665704</v>
      </c>
      <c r="BC704" s="22">
        <v>10.23</v>
      </c>
      <c r="BD704" s="22"/>
      <c r="BE704" s="18" t="s">
        <v>1580</v>
      </c>
      <c r="BF704" s="15"/>
      <c r="BG704" s="18" t="s">
        <v>713</v>
      </c>
      <c r="BH704" s="18" t="s">
        <v>757</v>
      </c>
      <c r="BI704" s="18" t="s">
        <v>936</v>
      </c>
      <c r="BJ704" s="18" t="s">
        <v>1579</v>
      </c>
      <c r="BK704" s="16" t="s">
        <v>1</v>
      </c>
      <c r="BL704" s="22">
        <v>494626.19764376001</v>
      </c>
      <c r="BM704" s="16" t="s">
        <v>36</v>
      </c>
      <c r="BN704" s="22"/>
      <c r="BO704" s="1">
        <v>38496</v>
      </c>
      <c r="BP704" s="1">
        <v>47635</v>
      </c>
      <c r="BQ704" s="14" t="s">
        <v>1502</v>
      </c>
      <c r="BR704" s="14" t="s">
        <v>1725</v>
      </c>
      <c r="BS704" s="14">
        <v>44232</v>
      </c>
      <c r="BT704" s="14">
        <v>44862</v>
      </c>
      <c r="BU704" s="22">
        <v>9410.1</v>
      </c>
      <c r="BV704" s="22">
        <v>0</v>
      </c>
      <c r="BW704" s="22">
        <v>0</v>
      </c>
    </row>
    <row r="705" spans="1:75" s="2" customFormat="1" ht="18.2" customHeight="1" x14ac:dyDescent="0.15">
      <c r="A705" s="6">
        <v>703</v>
      </c>
      <c r="B705" s="7" t="s">
        <v>639</v>
      </c>
      <c r="C705" s="7" t="s">
        <v>35</v>
      </c>
      <c r="D705" s="8">
        <v>45170</v>
      </c>
      <c r="E705" s="9" t="s">
        <v>409</v>
      </c>
      <c r="F705" s="10">
        <v>152</v>
      </c>
      <c r="G705" s="10">
        <v>151</v>
      </c>
      <c r="H705" s="11">
        <v>43157.760000000002</v>
      </c>
      <c r="I705" s="11">
        <v>31630.959999999999</v>
      </c>
      <c r="J705" s="11">
        <v>0</v>
      </c>
      <c r="K705" s="11">
        <v>74788.72</v>
      </c>
      <c r="L705" s="11">
        <v>372.03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74788.72</v>
      </c>
      <c r="S705" s="11">
        <v>80841.56</v>
      </c>
      <c r="T705" s="11">
        <v>367.92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81209.48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32002.99</v>
      </c>
      <c r="AV705" s="11">
        <v>81209.48</v>
      </c>
      <c r="AW705" s="12">
        <v>80</v>
      </c>
      <c r="AX705" s="12">
        <v>300</v>
      </c>
      <c r="AY705" s="11">
        <v>318500</v>
      </c>
      <c r="AZ705" s="11">
        <v>79997.73</v>
      </c>
      <c r="BA705" s="13">
        <v>90</v>
      </c>
      <c r="BB705" s="13">
        <v>84.139697463915496</v>
      </c>
      <c r="BC705" s="13">
        <v>10.23</v>
      </c>
      <c r="BD705" s="13"/>
      <c r="BE705" s="9" t="s">
        <v>1580</v>
      </c>
      <c r="BF705" s="6"/>
      <c r="BG705" s="9" t="s">
        <v>713</v>
      </c>
      <c r="BH705" s="9" t="s">
        <v>757</v>
      </c>
      <c r="BI705" s="9" t="s">
        <v>936</v>
      </c>
      <c r="BJ705" s="9" t="s">
        <v>1579</v>
      </c>
      <c r="BK705" s="7" t="s">
        <v>1</v>
      </c>
      <c r="BL705" s="13">
        <v>585677.64603712002</v>
      </c>
      <c r="BM705" s="7" t="s">
        <v>36</v>
      </c>
      <c r="BN705" s="13"/>
      <c r="BO705" s="14">
        <v>38497</v>
      </c>
      <c r="BP705" s="14">
        <v>47635</v>
      </c>
      <c r="BQ705" s="14" t="s">
        <v>1467</v>
      </c>
      <c r="BR705" s="14" t="s">
        <v>1744</v>
      </c>
      <c r="BS705" s="14">
        <v>44232</v>
      </c>
      <c r="BT705" s="14">
        <v>44862</v>
      </c>
      <c r="BU705" s="13">
        <v>13707.27</v>
      </c>
      <c r="BV705" s="13">
        <v>0</v>
      </c>
      <c r="BW705" s="13">
        <v>0</v>
      </c>
    </row>
    <row r="706" spans="1:75" s="2" customFormat="1" ht="18.2" customHeight="1" x14ac:dyDescent="0.15">
      <c r="A706" s="15">
        <v>704</v>
      </c>
      <c r="B706" s="16" t="s">
        <v>639</v>
      </c>
      <c r="C706" s="16" t="s">
        <v>35</v>
      </c>
      <c r="D706" s="17">
        <v>45170</v>
      </c>
      <c r="E706" s="18" t="s">
        <v>497</v>
      </c>
      <c r="F706" s="19">
        <v>135</v>
      </c>
      <c r="G706" s="19">
        <v>134</v>
      </c>
      <c r="H706" s="20">
        <v>54100.38</v>
      </c>
      <c r="I706" s="20">
        <v>47257.63</v>
      </c>
      <c r="J706" s="20">
        <v>0</v>
      </c>
      <c r="K706" s="20">
        <v>101358.01</v>
      </c>
      <c r="L706" s="20">
        <v>577.21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101358.01</v>
      </c>
      <c r="S706" s="20">
        <v>89884.82</v>
      </c>
      <c r="T706" s="20">
        <v>438.66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90323.48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11">
        <f t="shared" si="10"/>
        <v>0</v>
      </c>
      <c r="AU706" s="20">
        <v>47834.84</v>
      </c>
      <c r="AV706" s="20">
        <v>90323.48</v>
      </c>
      <c r="AW706" s="21">
        <v>69</v>
      </c>
      <c r="AX706" s="21">
        <v>300</v>
      </c>
      <c r="AY706" s="20">
        <v>432600</v>
      </c>
      <c r="AZ706" s="20">
        <v>114176.46</v>
      </c>
      <c r="BA706" s="22">
        <v>90</v>
      </c>
      <c r="BB706" s="22">
        <v>79.895811273181906</v>
      </c>
      <c r="BC706" s="22">
        <v>9.73</v>
      </c>
      <c r="BD706" s="22"/>
      <c r="BE706" s="18" t="s">
        <v>1580</v>
      </c>
      <c r="BF706" s="15"/>
      <c r="BG706" s="18" t="s">
        <v>659</v>
      </c>
      <c r="BH706" s="18" t="s">
        <v>937</v>
      </c>
      <c r="BI706" s="18" t="s">
        <v>938</v>
      </c>
      <c r="BJ706" s="18" t="s">
        <v>1579</v>
      </c>
      <c r="BK706" s="16" t="s">
        <v>1</v>
      </c>
      <c r="BL706" s="22">
        <v>793744.30667895998</v>
      </c>
      <c r="BM706" s="16" t="s">
        <v>36</v>
      </c>
      <c r="BN706" s="22"/>
      <c r="BO706" s="1">
        <v>38148</v>
      </c>
      <c r="BP706" s="1">
        <v>47300</v>
      </c>
      <c r="BQ706" s="14" t="s">
        <v>1502</v>
      </c>
      <c r="BR706" s="14" t="s">
        <v>1725</v>
      </c>
      <c r="BS706" s="14">
        <v>44232</v>
      </c>
      <c r="BT706" s="14">
        <v>44862</v>
      </c>
      <c r="BU706" s="22">
        <v>17116.96</v>
      </c>
      <c r="BV706" s="22">
        <v>0</v>
      </c>
      <c r="BW706" s="22">
        <v>0</v>
      </c>
    </row>
    <row r="707" spans="1:75" s="2" customFormat="1" ht="18.2" customHeight="1" x14ac:dyDescent="0.15">
      <c r="A707" s="6">
        <v>705</v>
      </c>
      <c r="B707" s="7" t="s">
        <v>639</v>
      </c>
      <c r="C707" s="7" t="s">
        <v>35</v>
      </c>
      <c r="D707" s="8">
        <v>45170</v>
      </c>
      <c r="E707" s="9" t="s">
        <v>458</v>
      </c>
      <c r="F707" s="10">
        <v>178</v>
      </c>
      <c r="G707" s="10">
        <v>177</v>
      </c>
      <c r="H707" s="11">
        <v>78140.81</v>
      </c>
      <c r="I707" s="11">
        <v>67103.88</v>
      </c>
      <c r="J707" s="11">
        <v>0</v>
      </c>
      <c r="K707" s="11">
        <v>145244.69</v>
      </c>
      <c r="L707" s="11">
        <v>726.66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145244.69</v>
      </c>
      <c r="S707" s="11">
        <v>178730.14</v>
      </c>
      <c r="T707" s="11">
        <v>654.42999999999995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179384.57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1" si="11">AQ707-AR707-AS707+AP707+AO707+AN707+AL707+AI707+AH707+AG707+AF707+AA707+W707+V707+Q707+P707+O707+N707-J707</f>
        <v>0</v>
      </c>
      <c r="AU707" s="11">
        <v>67830.539999999994</v>
      </c>
      <c r="AV707" s="11">
        <v>179384.57</v>
      </c>
      <c r="AW707" s="12">
        <v>76</v>
      </c>
      <c r="AX707" s="12">
        <v>300</v>
      </c>
      <c r="AY707" s="11">
        <v>595000</v>
      </c>
      <c r="AZ707" s="11">
        <v>151397.23000000001</v>
      </c>
      <c r="BA707" s="13">
        <v>90</v>
      </c>
      <c r="BB707" s="13">
        <v>86.3425447083807</v>
      </c>
      <c r="BC707" s="13">
        <v>10.050000000000001</v>
      </c>
      <c r="BD707" s="13"/>
      <c r="BE707" s="9" t="s">
        <v>1580</v>
      </c>
      <c r="BF707" s="6"/>
      <c r="BG707" s="9" t="s">
        <v>886</v>
      </c>
      <c r="BH707" s="9" t="s">
        <v>916</v>
      </c>
      <c r="BI707" s="9" t="s">
        <v>939</v>
      </c>
      <c r="BJ707" s="9" t="s">
        <v>1579</v>
      </c>
      <c r="BK707" s="7" t="s">
        <v>1</v>
      </c>
      <c r="BL707" s="13">
        <v>1137425.1108802401</v>
      </c>
      <c r="BM707" s="7" t="s">
        <v>36</v>
      </c>
      <c r="BN707" s="13"/>
      <c r="BO707" s="14">
        <v>38359</v>
      </c>
      <c r="BP707" s="14">
        <v>47515</v>
      </c>
      <c r="BQ707" s="14" t="s">
        <v>1466</v>
      </c>
      <c r="BR707" s="14" t="s">
        <v>1762</v>
      </c>
      <c r="BS707" s="14">
        <v>43867</v>
      </c>
      <c r="BT707" s="14">
        <v>44497</v>
      </c>
      <c r="BU707" s="13">
        <v>30177.61</v>
      </c>
      <c r="BV707" s="13">
        <v>0</v>
      </c>
      <c r="BW707" s="13">
        <v>0</v>
      </c>
    </row>
    <row r="708" spans="1:75" s="2" customFormat="1" ht="18.2" customHeight="1" x14ac:dyDescent="0.15">
      <c r="A708" s="15">
        <v>706</v>
      </c>
      <c r="B708" s="16" t="s">
        <v>639</v>
      </c>
      <c r="C708" s="16" t="s">
        <v>35</v>
      </c>
      <c r="D708" s="17">
        <v>45170</v>
      </c>
      <c r="E708" s="18" t="s">
        <v>1228</v>
      </c>
      <c r="F708" s="19">
        <v>0</v>
      </c>
      <c r="G708" s="19">
        <v>0</v>
      </c>
      <c r="H708" s="20">
        <v>36244.660000000003</v>
      </c>
      <c r="I708" s="20">
        <v>0</v>
      </c>
      <c r="J708" s="20">
        <v>0</v>
      </c>
      <c r="K708" s="20">
        <v>36244.660000000003</v>
      </c>
      <c r="L708" s="20">
        <v>360.28</v>
      </c>
      <c r="M708" s="20">
        <v>0</v>
      </c>
      <c r="N708" s="20">
        <v>0</v>
      </c>
      <c r="O708" s="20">
        <v>360.28</v>
      </c>
      <c r="P708" s="20">
        <v>0</v>
      </c>
      <c r="Q708" s="20">
        <v>0</v>
      </c>
      <c r="R708" s="20">
        <v>35884.379999999997</v>
      </c>
      <c r="S708" s="20">
        <v>0</v>
      </c>
      <c r="T708" s="20">
        <v>291.47000000000003</v>
      </c>
      <c r="U708" s="20">
        <v>0</v>
      </c>
      <c r="V708" s="20">
        <v>0</v>
      </c>
      <c r="W708" s="20">
        <v>291.47000000000003</v>
      </c>
      <c r="X708" s="20">
        <v>0</v>
      </c>
      <c r="Y708" s="20">
        <v>0</v>
      </c>
      <c r="Z708" s="20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-1.37</v>
      </c>
      <c r="AG708" s="20">
        <v>34.89</v>
      </c>
      <c r="AH708" s="20">
        <v>46.15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36.64</v>
      </c>
      <c r="AQ708" s="20">
        <v>0</v>
      </c>
      <c r="AR708" s="20">
        <v>1.89</v>
      </c>
      <c r="AS708" s="20">
        <v>0</v>
      </c>
      <c r="AT708" s="11">
        <f t="shared" si="11"/>
        <v>766.17000000000007</v>
      </c>
      <c r="AU708" s="20">
        <v>0</v>
      </c>
      <c r="AV708" s="20">
        <v>0</v>
      </c>
      <c r="AW708" s="21">
        <v>73</v>
      </c>
      <c r="AX708" s="21">
        <v>300</v>
      </c>
      <c r="AY708" s="20">
        <v>350000</v>
      </c>
      <c r="AZ708" s="20">
        <v>73715.7</v>
      </c>
      <c r="BA708" s="22">
        <v>73</v>
      </c>
      <c r="BB708" s="22">
        <v>35.535981344543998</v>
      </c>
      <c r="BC708" s="22">
        <v>9.65</v>
      </c>
      <c r="BD708" s="22"/>
      <c r="BE708" s="18" t="s">
        <v>1580</v>
      </c>
      <c r="BF708" s="15"/>
      <c r="BG708" s="18" t="s">
        <v>671</v>
      </c>
      <c r="BH708" s="18" t="s">
        <v>672</v>
      </c>
      <c r="BI708" s="18" t="s">
        <v>940</v>
      </c>
      <c r="BJ708" s="18" t="s">
        <v>3</v>
      </c>
      <c r="BK708" s="16" t="s">
        <v>1</v>
      </c>
      <c r="BL708" s="22">
        <v>281014.02468048001</v>
      </c>
      <c r="BM708" s="16" t="s">
        <v>36</v>
      </c>
      <c r="BN708" s="22"/>
      <c r="BO708" s="1">
        <v>38266</v>
      </c>
      <c r="BP708" s="1">
        <v>47423</v>
      </c>
      <c r="BQ708" s="14" t="s">
        <v>1726</v>
      </c>
      <c r="BR708" s="14" t="s">
        <v>1748</v>
      </c>
      <c r="BS708" s="14" t="s">
        <v>1728</v>
      </c>
      <c r="BT708" s="14" t="s">
        <v>1728</v>
      </c>
      <c r="BU708" s="22">
        <v>0</v>
      </c>
      <c r="BV708" s="22">
        <v>0</v>
      </c>
      <c r="BW708" s="22">
        <v>0</v>
      </c>
    </row>
    <row r="709" spans="1:75" s="2" customFormat="1" ht="18.2" customHeight="1" x14ac:dyDescent="0.15">
      <c r="A709" s="6">
        <v>707</v>
      </c>
      <c r="B709" s="7" t="s">
        <v>639</v>
      </c>
      <c r="C709" s="7" t="s">
        <v>35</v>
      </c>
      <c r="D709" s="8">
        <v>45170</v>
      </c>
      <c r="E709" s="9" t="s">
        <v>135</v>
      </c>
      <c r="F709" s="10">
        <v>122</v>
      </c>
      <c r="G709" s="10">
        <v>121</v>
      </c>
      <c r="H709" s="11">
        <v>58922.26</v>
      </c>
      <c r="I709" s="11">
        <v>43187.17</v>
      </c>
      <c r="J709" s="11">
        <v>0</v>
      </c>
      <c r="K709" s="11">
        <v>102109.43</v>
      </c>
      <c r="L709" s="11">
        <v>567.19000000000005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102109.43</v>
      </c>
      <c r="S709" s="11">
        <v>86393.91</v>
      </c>
      <c r="T709" s="11">
        <v>494.95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86888.86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43754.36</v>
      </c>
      <c r="AV709" s="11">
        <v>86888.86</v>
      </c>
      <c r="AW709" s="12">
        <v>74</v>
      </c>
      <c r="AX709" s="12">
        <v>300</v>
      </c>
      <c r="AY709" s="11">
        <v>450000</v>
      </c>
      <c r="AZ709" s="11">
        <v>116163.55</v>
      </c>
      <c r="BA709" s="13">
        <v>90</v>
      </c>
      <c r="BB709" s="13">
        <v>79.111293516770104</v>
      </c>
      <c r="BC709" s="13">
        <v>10.08</v>
      </c>
      <c r="BD709" s="13"/>
      <c r="BE709" s="9" t="s">
        <v>1580</v>
      </c>
      <c r="BF709" s="6"/>
      <c r="BG709" s="9" t="s">
        <v>671</v>
      </c>
      <c r="BH709" s="9" t="s">
        <v>672</v>
      </c>
      <c r="BI709" s="9" t="s">
        <v>941</v>
      </c>
      <c r="BJ709" s="9" t="s">
        <v>1579</v>
      </c>
      <c r="BK709" s="7" t="s">
        <v>1</v>
      </c>
      <c r="BL709" s="13">
        <v>799628.74883527996</v>
      </c>
      <c r="BM709" s="7" t="s">
        <v>36</v>
      </c>
      <c r="BN709" s="13"/>
      <c r="BO709" s="14">
        <v>38289</v>
      </c>
      <c r="BP709" s="14">
        <v>47453</v>
      </c>
      <c r="BQ709" s="14" t="s">
        <v>1858</v>
      </c>
      <c r="BR709" s="14" t="s">
        <v>1859</v>
      </c>
      <c r="BS709" s="14">
        <v>44232</v>
      </c>
      <c r="BT709" s="14">
        <v>44862</v>
      </c>
      <c r="BU709" s="13">
        <v>15924.81</v>
      </c>
      <c r="BV709" s="13">
        <v>0</v>
      </c>
      <c r="BW709" s="13">
        <v>0</v>
      </c>
    </row>
    <row r="710" spans="1:75" s="2" customFormat="1" ht="18.2" customHeight="1" x14ac:dyDescent="0.15">
      <c r="A710" s="15">
        <v>708</v>
      </c>
      <c r="B710" s="16" t="s">
        <v>639</v>
      </c>
      <c r="C710" s="16" t="s">
        <v>35</v>
      </c>
      <c r="D710" s="17">
        <v>45170</v>
      </c>
      <c r="E710" s="18" t="s">
        <v>402</v>
      </c>
      <c r="F710" s="19">
        <v>187</v>
      </c>
      <c r="G710" s="19">
        <v>186</v>
      </c>
      <c r="H710" s="20">
        <v>22324.73</v>
      </c>
      <c r="I710" s="20">
        <v>19579.98</v>
      </c>
      <c r="J710" s="20">
        <v>0</v>
      </c>
      <c r="K710" s="20">
        <v>41904.71</v>
      </c>
      <c r="L710" s="20">
        <v>207.63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41904.71</v>
      </c>
      <c r="S710" s="20">
        <v>54210.22</v>
      </c>
      <c r="T710" s="20">
        <v>186.97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54397.19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19787.61</v>
      </c>
      <c r="AV710" s="20">
        <v>54397.19</v>
      </c>
      <c r="AW710" s="21">
        <v>76</v>
      </c>
      <c r="AX710" s="21">
        <v>300</v>
      </c>
      <c r="AY710" s="20">
        <v>170000</v>
      </c>
      <c r="AZ710" s="20">
        <v>43256.480000000003</v>
      </c>
      <c r="BA710" s="22">
        <v>90</v>
      </c>
      <c r="BB710" s="22">
        <v>87.187489596934398</v>
      </c>
      <c r="BC710" s="22">
        <v>10.050000000000001</v>
      </c>
      <c r="BD710" s="22"/>
      <c r="BE710" s="18" t="s">
        <v>1580</v>
      </c>
      <c r="BF710" s="15"/>
      <c r="BG710" s="18" t="s">
        <v>671</v>
      </c>
      <c r="BH710" s="18" t="s">
        <v>672</v>
      </c>
      <c r="BI710" s="18" t="s">
        <v>942</v>
      </c>
      <c r="BJ710" s="18" t="s">
        <v>1579</v>
      </c>
      <c r="BK710" s="16" t="s">
        <v>1</v>
      </c>
      <c r="BL710" s="22">
        <v>328159.80686215998</v>
      </c>
      <c r="BM710" s="16" t="s">
        <v>36</v>
      </c>
      <c r="BN710" s="22"/>
      <c r="BO710" s="1">
        <v>38365</v>
      </c>
      <c r="BP710" s="1">
        <v>47515</v>
      </c>
      <c r="BQ710" s="14" t="s">
        <v>1478</v>
      </c>
      <c r="BR710" s="14" t="s">
        <v>1776</v>
      </c>
      <c r="BS710" s="14">
        <v>44232</v>
      </c>
      <c r="BT710" s="14">
        <v>44862</v>
      </c>
      <c r="BU710" s="22">
        <v>9054.08</v>
      </c>
      <c r="BV710" s="22">
        <v>0</v>
      </c>
      <c r="BW710" s="22">
        <v>0</v>
      </c>
    </row>
    <row r="711" spans="1:75" s="2" customFormat="1" ht="18.2" customHeight="1" x14ac:dyDescent="0.15">
      <c r="A711" s="6">
        <v>709</v>
      </c>
      <c r="B711" s="7" t="s">
        <v>639</v>
      </c>
      <c r="C711" s="7" t="s">
        <v>35</v>
      </c>
      <c r="D711" s="8">
        <v>45170</v>
      </c>
      <c r="E711" s="9" t="s">
        <v>1229</v>
      </c>
      <c r="F711" s="10">
        <v>0</v>
      </c>
      <c r="G711" s="10">
        <v>0</v>
      </c>
      <c r="H711" s="11">
        <v>31870.880000000001</v>
      </c>
      <c r="I711" s="11">
        <v>0</v>
      </c>
      <c r="J711" s="11">
        <v>0</v>
      </c>
      <c r="K711" s="11">
        <v>31870.880000000001</v>
      </c>
      <c r="L711" s="11">
        <v>290.82</v>
      </c>
      <c r="M711" s="11">
        <v>0</v>
      </c>
      <c r="N711" s="11">
        <v>0</v>
      </c>
      <c r="O711" s="11">
        <v>290.82</v>
      </c>
      <c r="P711" s="11">
        <v>0</v>
      </c>
      <c r="Q711" s="11">
        <v>0</v>
      </c>
      <c r="R711" s="11">
        <v>31580.06</v>
      </c>
      <c r="S711" s="11">
        <v>0</v>
      </c>
      <c r="T711" s="11">
        <v>254.97</v>
      </c>
      <c r="U711" s="11">
        <v>0</v>
      </c>
      <c r="V711" s="11">
        <v>0</v>
      </c>
      <c r="W711" s="11">
        <v>254.97</v>
      </c>
      <c r="X711" s="11">
        <v>0</v>
      </c>
      <c r="Y711" s="11">
        <v>0</v>
      </c>
      <c r="Z711" s="11">
        <v>0</v>
      </c>
      <c r="AA711" s="11">
        <v>137</v>
      </c>
      <c r="AB711" s="11">
        <v>0</v>
      </c>
      <c r="AC711" s="11">
        <v>0</v>
      </c>
      <c r="AD711" s="11">
        <v>0</v>
      </c>
      <c r="AE711" s="11">
        <v>0</v>
      </c>
      <c r="AF711" s="11">
        <v>-73.489999999999995</v>
      </c>
      <c r="AG711" s="11">
        <v>75.11</v>
      </c>
      <c r="AH711" s="11">
        <v>33.9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5.1079999999999997E-3</v>
      </c>
      <c r="AT711" s="11">
        <f t="shared" si="11"/>
        <v>718.304892</v>
      </c>
      <c r="AU711" s="11">
        <v>0</v>
      </c>
      <c r="AV711" s="11">
        <v>0</v>
      </c>
      <c r="AW711" s="12">
        <v>78</v>
      </c>
      <c r="AX711" s="12">
        <v>360</v>
      </c>
      <c r="AY711" s="11">
        <v>195799.89</v>
      </c>
      <c r="AZ711" s="11">
        <v>64350</v>
      </c>
      <c r="BA711" s="13">
        <v>90</v>
      </c>
      <c r="BB711" s="13">
        <v>44.167916083916097</v>
      </c>
      <c r="BC711" s="13">
        <v>9.6</v>
      </c>
      <c r="BD711" s="13"/>
      <c r="BE711" s="9" t="s">
        <v>1580</v>
      </c>
      <c r="BF711" s="6"/>
      <c r="BG711" s="9" t="s">
        <v>597</v>
      </c>
      <c r="BH711" s="9" t="s">
        <v>598</v>
      </c>
      <c r="BI711" s="9" t="s">
        <v>944</v>
      </c>
      <c r="BJ711" s="9" t="s">
        <v>3</v>
      </c>
      <c r="BK711" s="7" t="s">
        <v>1</v>
      </c>
      <c r="BL711" s="13">
        <v>247306.48154576001</v>
      </c>
      <c r="BM711" s="7" t="s">
        <v>36</v>
      </c>
      <c r="BN711" s="13"/>
      <c r="BO711" s="14">
        <v>36586</v>
      </c>
      <c r="BP711" s="14">
        <v>47574</v>
      </c>
      <c r="BQ711" s="14" t="s">
        <v>1726</v>
      </c>
      <c r="BR711" s="14" t="s">
        <v>1748</v>
      </c>
      <c r="BS711" s="14" t="s">
        <v>1728</v>
      </c>
      <c r="BT711" s="14" t="s">
        <v>1728</v>
      </c>
      <c r="BU711" s="13">
        <v>0</v>
      </c>
      <c r="BV711" s="13">
        <v>137</v>
      </c>
      <c r="BW711" s="13">
        <v>0</v>
      </c>
    </row>
    <row r="712" spans="1:75" s="2" customFormat="1" ht="18.2" customHeight="1" x14ac:dyDescent="0.15">
      <c r="A712" s="15">
        <v>710</v>
      </c>
      <c r="B712" s="16" t="s">
        <v>639</v>
      </c>
      <c r="C712" s="16" t="s">
        <v>35</v>
      </c>
      <c r="D712" s="17">
        <v>45170</v>
      </c>
      <c r="E712" s="18" t="s">
        <v>77</v>
      </c>
      <c r="F712" s="19">
        <v>156</v>
      </c>
      <c r="G712" s="19">
        <v>155</v>
      </c>
      <c r="H712" s="20">
        <v>40977.68</v>
      </c>
      <c r="I712" s="20">
        <v>31020.54</v>
      </c>
      <c r="J712" s="20">
        <v>0</v>
      </c>
      <c r="K712" s="20">
        <v>71998.22</v>
      </c>
      <c r="L712" s="20">
        <v>363.42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71998.22</v>
      </c>
      <c r="S712" s="20">
        <v>81074.789999999994</v>
      </c>
      <c r="T712" s="20">
        <v>355.14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81429.929999999993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31383.96</v>
      </c>
      <c r="AV712" s="20">
        <v>81429.929999999993</v>
      </c>
      <c r="AW712" s="21">
        <v>78</v>
      </c>
      <c r="AX712" s="21">
        <v>360</v>
      </c>
      <c r="AY712" s="20">
        <v>240984.48</v>
      </c>
      <c r="AZ712" s="20">
        <v>79200</v>
      </c>
      <c r="BA712" s="22">
        <v>90</v>
      </c>
      <c r="BB712" s="22">
        <v>81.816159090909096</v>
      </c>
      <c r="BC712" s="22">
        <v>10.4</v>
      </c>
      <c r="BD712" s="22"/>
      <c r="BE712" s="18" t="s">
        <v>1580</v>
      </c>
      <c r="BF712" s="15"/>
      <c r="BG712" s="18" t="s">
        <v>597</v>
      </c>
      <c r="BH712" s="18" t="s">
        <v>598</v>
      </c>
      <c r="BI712" s="18" t="s">
        <v>944</v>
      </c>
      <c r="BJ712" s="18" t="s">
        <v>1579</v>
      </c>
      <c r="BK712" s="16" t="s">
        <v>1</v>
      </c>
      <c r="BL712" s="22">
        <v>563824.97264912003</v>
      </c>
      <c r="BM712" s="16" t="s">
        <v>36</v>
      </c>
      <c r="BN712" s="22"/>
      <c r="BO712" s="1">
        <v>36586</v>
      </c>
      <c r="BP712" s="1">
        <v>47574</v>
      </c>
      <c r="BQ712" s="14" t="s">
        <v>1456</v>
      </c>
      <c r="BR712" s="14" t="s">
        <v>1760</v>
      </c>
      <c r="BS712" s="14">
        <v>43867</v>
      </c>
      <c r="BT712" s="14">
        <v>44497</v>
      </c>
      <c r="BU712" s="22">
        <v>43878.57</v>
      </c>
      <c r="BV712" s="22">
        <v>142</v>
      </c>
      <c r="BW712" s="22">
        <v>0</v>
      </c>
    </row>
    <row r="713" spans="1:75" s="2" customFormat="1" ht="18.2" customHeight="1" x14ac:dyDescent="0.15">
      <c r="A713" s="6">
        <v>711</v>
      </c>
      <c r="B713" s="7" t="s">
        <v>639</v>
      </c>
      <c r="C713" s="7" t="s">
        <v>35</v>
      </c>
      <c r="D713" s="8">
        <v>45170</v>
      </c>
      <c r="E713" s="9" t="s">
        <v>1230</v>
      </c>
      <c r="F713" s="10">
        <v>0</v>
      </c>
      <c r="G713" s="10">
        <v>0</v>
      </c>
      <c r="H713" s="11">
        <v>27520.720000000001</v>
      </c>
      <c r="I713" s="11">
        <v>0</v>
      </c>
      <c r="J713" s="11">
        <v>0</v>
      </c>
      <c r="K713" s="11">
        <v>27520.720000000001</v>
      </c>
      <c r="L713" s="11">
        <v>257.26</v>
      </c>
      <c r="M713" s="11">
        <v>0</v>
      </c>
      <c r="N713" s="11">
        <v>0</v>
      </c>
      <c r="O713" s="11">
        <v>257.26</v>
      </c>
      <c r="P713" s="11">
        <v>0</v>
      </c>
      <c r="Q713" s="11">
        <v>0</v>
      </c>
      <c r="R713" s="11">
        <v>27263.46</v>
      </c>
      <c r="S713" s="11">
        <v>0</v>
      </c>
      <c r="T713" s="11">
        <v>238.51</v>
      </c>
      <c r="U713" s="11">
        <v>0</v>
      </c>
      <c r="V713" s="11">
        <v>0</v>
      </c>
      <c r="W713" s="11">
        <v>238.51</v>
      </c>
      <c r="X713" s="11">
        <v>0</v>
      </c>
      <c r="Y713" s="11">
        <v>0</v>
      </c>
      <c r="Z713" s="11">
        <v>0</v>
      </c>
      <c r="AA713" s="11">
        <v>142</v>
      </c>
      <c r="AB713" s="11">
        <v>0</v>
      </c>
      <c r="AC713" s="11">
        <v>0</v>
      </c>
      <c r="AD713" s="11">
        <v>0</v>
      </c>
      <c r="AE713" s="11">
        <v>0</v>
      </c>
      <c r="AF713" s="11">
        <v>-20.87</v>
      </c>
      <c r="AG713" s="11">
        <v>70.16</v>
      </c>
      <c r="AH713" s="11">
        <v>29.16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2.5539999999999998E-3</v>
      </c>
      <c r="AT713" s="11">
        <f t="shared" si="11"/>
        <v>716.217446</v>
      </c>
      <c r="AU713" s="11">
        <v>0</v>
      </c>
      <c r="AV713" s="11">
        <v>0</v>
      </c>
      <c r="AW713" s="12">
        <v>75</v>
      </c>
      <c r="AX713" s="12">
        <v>360</v>
      </c>
      <c r="AY713" s="11">
        <v>233451.59</v>
      </c>
      <c r="AZ713" s="11">
        <v>54644.59</v>
      </c>
      <c r="BA713" s="13">
        <v>62.1</v>
      </c>
      <c r="BB713" s="13">
        <v>30.983137873300901</v>
      </c>
      <c r="BC713" s="13">
        <v>10.4</v>
      </c>
      <c r="BD713" s="13"/>
      <c r="BE713" s="9" t="s">
        <v>1580</v>
      </c>
      <c r="BF713" s="6"/>
      <c r="BG713" s="9" t="s">
        <v>814</v>
      </c>
      <c r="BH713" s="9" t="s">
        <v>815</v>
      </c>
      <c r="BI713" s="9" t="s">
        <v>847</v>
      </c>
      <c r="BJ713" s="9" t="s">
        <v>3</v>
      </c>
      <c r="BK713" s="7" t="s">
        <v>1</v>
      </c>
      <c r="BL713" s="13">
        <v>213502.77255215999</v>
      </c>
      <c r="BM713" s="7" t="s">
        <v>36</v>
      </c>
      <c r="BN713" s="13"/>
      <c r="BO713" s="14">
        <v>36500</v>
      </c>
      <c r="BP713" s="14">
        <v>47484</v>
      </c>
      <c r="BQ713" s="14" t="s">
        <v>1455</v>
      </c>
      <c r="BR713" s="14" t="s">
        <v>1758</v>
      </c>
      <c r="BS713" s="14" t="s">
        <v>1728</v>
      </c>
      <c r="BT713" s="14" t="s">
        <v>1728</v>
      </c>
      <c r="BU713" s="13">
        <v>0</v>
      </c>
      <c r="BV713" s="13">
        <v>142</v>
      </c>
      <c r="BW713" s="13">
        <v>0</v>
      </c>
    </row>
    <row r="714" spans="1:75" s="2" customFormat="1" ht="18.2" customHeight="1" x14ac:dyDescent="0.15">
      <c r="A714" s="15">
        <v>712</v>
      </c>
      <c r="B714" s="16" t="s">
        <v>639</v>
      </c>
      <c r="C714" s="16" t="s">
        <v>35</v>
      </c>
      <c r="D714" s="17">
        <v>45170</v>
      </c>
      <c r="E714" s="18" t="s">
        <v>1231</v>
      </c>
      <c r="F714" s="19">
        <v>2</v>
      </c>
      <c r="G714" s="19">
        <v>5</v>
      </c>
      <c r="H714" s="20">
        <v>38649.050000000003</v>
      </c>
      <c r="I714" s="20">
        <v>1770.8</v>
      </c>
      <c r="J714" s="20">
        <v>0</v>
      </c>
      <c r="K714" s="20">
        <v>40419.85</v>
      </c>
      <c r="L714" s="20">
        <v>304.17</v>
      </c>
      <c r="M714" s="20">
        <v>0</v>
      </c>
      <c r="N714" s="20">
        <v>1170.3</v>
      </c>
      <c r="O714" s="20">
        <v>0</v>
      </c>
      <c r="P714" s="20">
        <v>0</v>
      </c>
      <c r="Q714" s="20">
        <v>0</v>
      </c>
      <c r="R714" s="20">
        <v>39249.550000000003</v>
      </c>
      <c r="S714" s="20">
        <v>2067.8200000000002</v>
      </c>
      <c r="T714" s="20">
        <v>335.6</v>
      </c>
      <c r="U714" s="20">
        <v>0</v>
      </c>
      <c r="V714" s="20">
        <v>1388.78</v>
      </c>
      <c r="W714" s="20">
        <v>0</v>
      </c>
      <c r="X714" s="20">
        <v>0</v>
      </c>
      <c r="Y714" s="20">
        <v>0</v>
      </c>
      <c r="Z714" s="20">
        <v>1014.64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-235.82</v>
      </c>
      <c r="AG714" s="20">
        <v>0</v>
      </c>
      <c r="AH714" s="20">
        <v>0</v>
      </c>
      <c r="AI714" s="20">
        <v>260</v>
      </c>
      <c r="AJ714" s="20">
        <v>0</v>
      </c>
      <c r="AK714" s="20">
        <v>0</v>
      </c>
      <c r="AL714" s="20">
        <v>185.16</v>
      </c>
      <c r="AM714" s="20">
        <v>0</v>
      </c>
      <c r="AN714" s="20">
        <v>345.03</v>
      </c>
      <c r="AO714" s="20">
        <v>191.45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3304.8999999999996</v>
      </c>
      <c r="AU714" s="20">
        <v>904.67</v>
      </c>
      <c r="AV714" s="20">
        <v>1014.64</v>
      </c>
      <c r="AW714" s="21">
        <v>85</v>
      </c>
      <c r="AX714" s="21">
        <v>360</v>
      </c>
      <c r="AY714" s="20">
        <v>250373.46</v>
      </c>
      <c r="AZ714" s="20">
        <v>70400</v>
      </c>
      <c r="BA714" s="22">
        <v>80</v>
      </c>
      <c r="BB714" s="22">
        <v>44.601761363636399</v>
      </c>
      <c r="BC714" s="22">
        <v>10.42</v>
      </c>
      <c r="BD714" s="22"/>
      <c r="BE714" s="18" t="s">
        <v>1580</v>
      </c>
      <c r="BF714" s="15"/>
      <c r="BG714" s="18" t="s">
        <v>814</v>
      </c>
      <c r="BH714" s="18" t="s">
        <v>815</v>
      </c>
      <c r="BI714" s="18" t="s">
        <v>847</v>
      </c>
      <c r="BJ714" s="18" t="s">
        <v>4</v>
      </c>
      <c r="BK714" s="16" t="s">
        <v>1</v>
      </c>
      <c r="BL714" s="22">
        <v>307366.9940068</v>
      </c>
      <c r="BM714" s="16" t="s">
        <v>36</v>
      </c>
      <c r="BN714" s="22"/>
      <c r="BO714" s="1">
        <v>36801</v>
      </c>
      <c r="BP714" s="1">
        <v>47788</v>
      </c>
      <c r="BQ714" s="14" t="s">
        <v>1455</v>
      </c>
      <c r="BR714" s="14" t="s">
        <v>1758</v>
      </c>
      <c r="BS714" s="14" t="s">
        <v>1728</v>
      </c>
      <c r="BT714" s="14" t="s">
        <v>1728</v>
      </c>
      <c r="BU714" s="22">
        <v>469.19</v>
      </c>
      <c r="BV714" s="22">
        <v>65</v>
      </c>
      <c r="BW714" s="22">
        <v>0</v>
      </c>
    </row>
    <row r="715" spans="1:75" s="2" customFormat="1" ht="18.2" customHeight="1" x14ac:dyDescent="0.15">
      <c r="A715" s="6">
        <v>713</v>
      </c>
      <c r="B715" s="7" t="s">
        <v>639</v>
      </c>
      <c r="C715" s="7" t="s">
        <v>35</v>
      </c>
      <c r="D715" s="8">
        <v>45170</v>
      </c>
      <c r="E715" s="9" t="s">
        <v>404</v>
      </c>
      <c r="F715" s="10">
        <v>168</v>
      </c>
      <c r="G715" s="10">
        <v>167</v>
      </c>
      <c r="H715" s="11">
        <v>43481.98</v>
      </c>
      <c r="I715" s="11">
        <v>30185.45</v>
      </c>
      <c r="J715" s="11">
        <v>0</v>
      </c>
      <c r="K715" s="11">
        <v>73667.429999999993</v>
      </c>
      <c r="L715" s="11">
        <v>342.17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73667.429999999993</v>
      </c>
      <c r="S715" s="11">
        <v>90730.92</v>
      </c>
      <c r="T715" s="11">
        <v>377.57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91108.49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30527.62</v>
      </c>
      <c r="AV715" s="11">
        <v>91108.49</v>
      </c>
      <c r="AW715" s="12">
        <v>85</v>
      </c>
      <c r="AX715" s="12">
        <v>360</v>
      </c>
      <c r="AY715" s="11">
        <v>250373.46</v>
      </c>
      <c r="AZ715" s="11">
        <v>79200</v>
      </c>
      <c r="BA715" s="13">
        <v>90</v>
      </c>
      <c r="BB715" s="13">
        <v>83.712988636363605</v>
      </c>
      <c r="BC715" s="13">
        <v>10.42</v>
      </c>
      <c r="BD715" s="13"/>
      <c r="BE715" s="9" t="s">
        <v>1580</v>
      </c>
      <c r="BF715" s="6"/>
      <c r="BG715" s="9" t="s">
        <v>814</v>
      </c>
      <c r="BH715" s="9" t="s">
        <v>815</v>
      </c>
      <c r="BI715" s="9" t="s">
        <v>847</v>
      </c>
      <c r="BJ715" s="9" t="s">
        <v>1579</v>
      </c>
      <c r="BK715" s="7" t="s">
        <v>1</v>
      </c>
      <c r="BL715" s="13">
        <v>576896.71640328004</v>
      </c>
      <c r="BM715" s="7" t="s">
        <v>36</v>
      </c>
      <c r="BN715" s="13"/>
      <c r="BO715" s="14">
        <v>36801</v>
      </c>
      <c r="BP715" s="14">
        <v>47788</v>
      </c>
      <c r="BQ715" s="14" t="s">
        <v>1484</v>
      </c>
      <c r="BR715" s="14" t="s">
        <v>1742</v>
      </c>
      <c r="BS715" s="14">
        <v>43867</v>
      </c>
      <c r="BT715" s="14">
        <v>44497</v>
      </c>
      <c r="BU715" s="13">
        <v>32933.26</v>
      </c>
      <c r="BV715" s="13">
        <v>65</v>
      </c>
      <c r="BW715" s="13">
        <v>0</v>
      </c>
    </row>
    <row r="716" spans="1:75" s="2" customFormat="1" ht="18.2" customHeight="1" x14ac:dyDescent="0.15">
      <c r="A716" s="15">
        <v>714</v>
      </c>
      <c r="B716" s="16" t="s">
        <v>639</v>
      </c>
      <c r="C716" s="16" t="s">
        <v>35</v>
      </c>
      <c r="D716" s="17">
        <v>45170</v>
      </c>
      <c r="E716" s="18" t="s">
        <v>1232</v>
      </c>
      <c r="F716" s="19">
        <v>0</v>
      </c>
      <c r="G716" s="19">
        <v>0</v>
      </c>
      <c r="H716" s="20">
        <v>43481.98</v>
      </c>
      <c r="I716" s="20">
        <v>0</v>
      </c>
      <c r="J716" s="20">
        <v>0</v>
      </c>
      <c r="K716" s="20">
        <v>43481.98</v>
      </c>
      <c r="L716" s="20">
        <v>342.17</v>
      </c>
      <c r="M716" s="20">
        <v>0</v>
      </c>
      <c r="N716" s="20">
        <v>0</v>
      </c>
      <c r="O716" s="20">
        <v>342.17</v>
      </c>
      <c r="P716" s="20">
        <v>0</v>
      </c>
      <c r="Q716" s="20">
        <v>0</v>
      </c>
      <c r="R716" s="20">
        <v>43139.81</v>
      </c>
      <c r="S716" s="20">
        <v>0</v>
      </c>
      <c r="T716" s="20">
        <v>377.57</v>
      </c>
      <c r="U716" s="20">
        <v>0</v>
      </c>
      <c r="V716" s="20">
        <v>0</v>
      </c>
      <c r="W716" s="20">
        <v>377.57</v>
      </c>
      <c r="X716" s="20">
        <v>0</v>
      </c>
      <c r="Y716" s="20">
        <v>0</v>
      </c>
      <c r="Z716" s="20">
        <v>0</v>
      </c>
      <c r="AA716" s="20">
        <v>65</v>
      </c>
      <c r="AB716" s="20">
        <v>0</v>
      </c>
      <c r="AC716" s="20">
        <v>0</v>
      </c>
      <c r="AD716" s="20">
        <v>0</v>
      </c>
      <c r="AE716" s="20">
        <v>0</v>
      </c>
      <c r="AF716" s="20">
        <v>-57.33</v>
      </c>
      <c r="AG716" s="20">
        <v>86.32</v>
      </c>
      <c r="AH716" s="20">
        <v>43.09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0.14000000000000001</v>
      </c>
      <c r="AQ716" s="20">
        <v>0</v>
      </c>
      <c r="AR716" s="20">
        <v>0.12</v>
      </c>
      <c r="AS716" s="20">
        <v>0</v>
      </c>
      <c r="AT716" s="11">
        <f t="shared" si="11"/>
        <v>856.84000000000015</v>
      </c>
      <c r="AU716" s="20">
        <v>0</v>
      </c>
      <c r="AV716" s="20">
        <v>0</v>
      </c>
      <c r="AW716" s="21">
        <v>85</v>
      </c>
      <c r="AX716" s="21">
        <v>360</v>
      </c>
      <c r="AY716" s="20">
        <v>250373.46</v>
      </c>
      <c r="AZ716" s="20">
        <v>79200</v>
      </c>
      <c r="BA716" s="22">
        <v>90</v>
      </c>
      <c r="BB716" s="22">
        <v>49.022511363636397</v>
      </c>
      <c r="BC716" s="22">
        <v>10.42</v>
      </c>
      <c r="BD716" s="22"/>
      <c r="BE716" s="18" t="s">
        <v>1580</v>
      </c>
      <c r="BF716" s="15"/>
      <c r="BG716" s="18" t="s">
        <v>814</v>
      </c>
      <c r="BH716" s="18" t="s">
        <v>815</v>
      </c>
      <c r="BI716" s="18" t="s">
        <v>847</v>
      </c>
      <c r="BJ716" s="18" t="s">
        <v>3</v>
      </c>
      <c r="BK716" s="16" t="s">
        <v>1</v>
      </c>
      <c r="BL716" s="22">
        <v>337831.99353176</v>
      </c>
      <c r="BM716" s="16" t="s">
        <v>36</v>
      </c>
      <c r="BN716" s="22"/>
      <c r="BO716" s="1">
        <v>36801</v>
      </c>
      <c r="BP716" s="1">
        <v>47788</v>
      </c>
      <c r="BQ716" s="14" t="s">
        <v>1726</v>
      </c>
      <c r="BR716" s="14" t="s">
        <v>1748</v>
      </c>
      <c r="BS716" s="14" t="s">
        <v>1728</v>
      </c>
      <c r="BT716" s="14" t="s">
        <v>1728</v>
      </c>
      <c r="BU716" s="22">
        <v>0</v>
      </c>
      <c r="BV716" s="22">
        <v>65</v>
      </c>
      <c r="BW716" s="22">
        <v>0</v>
      </c>
    </row>
    <row r="717" spans="1:75" s="2" customFormat="1" ht="18.2" customHeight="1" x14ac:dyDescent="0.15">
      <c r="A717" s="6">
        <v>715</v>
      </c>
      <c r="B717" s="7" t="s">
        <v>639</v>
      </c>
      <c r="C717" s="7" t="s">
        <v>35</v>
      </c>
      <c r="D717" s="8">
        <v>45170</v>
      </c>
      <c r="E717" s="9" t="s">
        <v>368</v>
      </c>
      <c r="F717" s="10">
        <v>150</v>
      </c>
      <c r="G717" s="10">
        <v>149</v>
      </c>
      <c r="H717" s="11">
        <v>26375.71</v>
      </c>
      <c r="I717" s="11">
        <v>20734.5</v>
      </c>
      <c r="J717" s="11">
        <v>0</v>
      </c>
      <c r="K717" s="11">
        <v>47110.21</v>
      </c>
      <c r="L717" s="11">
        <v>241.95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47110.21</v>
      </c>
      <c r="S717" s="11">
        <v>48330</v>
      </c>
      <c r="T717" s="11">
        <v>218.48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48548.480000000003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20976.45</v>
      </c>
      <c r="AV717" s="11">
        <v>48548.480000000003</v>
      </c>
      <c r="AW717" s="12">
        <v>77</v>
      </c>
      <c r="AX717" s="12">
        <v>300</v>
      </c>
      <c r="AY717" s="11">
        <v>201000</v>
      </c>
      <c r="AZ717" s="11">
        <v>50905.71</v>
      </c>
      <c r="BA717" s="13">
        <v>90</v>
      </c>
      <c r="BB717" s="13">
        <v>83.289652575320105</v>
      </c>
      <c r="BC717" s="13">
        <v>9.94</v>
      </c>
      <c r="BD717" s="13"/>
      <c r="BE717" s="9" t="s">
        <v>1580</v>
      </c>
      <c r="BF717" s="6"/>
      <c r="BG717" s="9" t="s">
        <v>713</v>
      </c>
      <c r="BH717" s="9" t="s">
        <v>945</v>
      </c>
      <c r="BI717" s="9" t="s">
        <v>946</v>
      </c>
      <c r="BJ717" s="9" t="s">
        <v>1579</v>
      </c>
      <c r="BK717" s="7" t="s">
        <v>1</v>
      </c>
      <c r="BL717" s="13">
        <v>368924.57709015999</v>
      </c>
      <c r="BM717" s="7" t="s">
        <v>36</v>
      </c>
      <c r="BN717" s="13"/>
      <c r="BO717" s="14">
        <v>38407</v>
      </c>
      <c r="BP717" s="14">
        <v>47543</v>
      </c>
      <c r="BQ717" s="14" t="s">
        <v>1476</v>
      </c>
      <c r="BR717" s="14" t="s">
        <v>1741</v>
      </c>
      <c r="BS717" s="14">
        <v>43867</v>
      </c>
      <c r="BT717" s="14">
        <v>44497</v>
      </c>
      <c r="BU717" s="13">
        <v>8529.99</v>
      </c>
      <c r="BV717" s="13">
        <v>0</v>
      </c>
      <c r="BW717" s="13">
        <v>0</v>
      </c>
    </row>
    <row r="718" spans="1:75" s="2" customFormat="1" ht="18.2" customHeight="1" x14ac:dyDescent="0.15">
      <c r="A718" s="15">
        <v>716</v>
      </c>
      <c r="B718" s="16" t="s">
        <v>639</v>
      </c>
      <c r="C718" s="16" t="s">
        <v>35</v>
      </c>
      <c r="D718" s="17">
        <v>45170</v>
      </c>
      <c r="E718" s="18" t="s">
        <v>1233</v>
      </c>
      <c r="F718" s="19">
        <v>0</v>
      </c>
      <c r="G718" s="19">
        <v>0</v>
      </c>
      <c r="H718" s="20">
        <v>41197.06</v>
      </c>
      <c r="I718" s="20">
        <v>0</v>
      </c>
      <c r="J718" s="20">
        <v>0</v>
      </c>
      <c r="K718" s="20">
        <v>41197.06</v>
      </c>
      <c r="L718" s="20">
        <v>250.12</v>
      </c>
      <c r="M718" s="20">
        <v>0</v>
      </c>
      <c r="N718" s="20">
        <v>0</v>
      </c>
      <c r="O718" s="20">
        <v>250.12</v>
      </c>
      <c r="P718" s="20">
        <v>0</v>
      </c>
      <c r="Q718" s="20">
        <v>0</v>
      </c>
      <c r="R718" s="20">
        <v>40946.94</v>
      </c>
      <c r="S718" s="20">
        <v>0</v>
      </c>
      <c r="T718" s="20">
        <v>375.92</v>
      </c>
      <c r="U718" s="20">
        <v>0</v>
      </c>
      <c r="V718" s="20">
        <v>0</v>
      </c>
      <c r="W718" s="20">
        <v>375.92</v>
      </c>
      <c r="X718" s="20">
        <v>0</v>
      </c>
      <c r="Y718" s="20">
        <v>0</v>
      </c>
      <c r="Z718" s="20">
        <v>0</v>
      </c>
      <c r="AA718" s="20">
        <v>90</v>
      </c>
      <c r="AB718" s="20">
        <v>0</v>
      </c>
      <c r="AC718" s="20">
        <v>0</v>
      </c>
      <c r="AD718" s="20">
        <v>0</v>
      </c>
      <c r="AE718" s="20">
        <v>0</v>
      </c>
      <c r="AF718" s="20">
        <v>-47.36</v>
      </c>
      <c r="AG718" s="20">
        <v>81.510000000000005</v>
      </c>
      <c r="AH718" s="20">
        <v>66.27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0.73</v>
      </c>
      <c r="AQ718" s="20">
        <v>0</v>
      </c>
      <c r="AR718" s="20">
        <v>0.56999999999999995</v>
      </c>
      <c r="AS718" s="20">
        <v>0</v>
      </c>
      <c r="AT718" s="11">
        <f t="shared" si="11"/>
        <v>816.62</v>
      </c>
      <c r="AU718" s="20">
        <v>0</v>
      </c>
      <c r="AV718" s="20">
        <v>0</v>
      </c>
      <c r="AW718" s="21">
        <v>100</v>
      </c>
      <c r="AX718" s="21">
        <v>360</v>
      </c>
      <c r="AY718" s="20">
        <v>269116.06</v>
      </c>
      <c r="AZ718" s="20">
        <v>66000</v>
      </c>
      <c r="BA718" s="22">
        <v>75</v>
      </c>
      <c r="BB718" s="22">
        <v>46.530613636363597</v>
      </c>
      <c r="BC718" s="22">
        <v>10.95</v>
      </c>
      <c r="BD718" s="22"/>
      <c r="BE718" s="18" t="s">
        <v>1580</v>
      </c>
      <c r="BF718" s="15"/>
      <c r="BG718" s="18" t="s">
        <v>814</v>
      </c>
      <c r="BH718" s="18" t="s">
        <v>815</v>
      </c>
      <c r="BI718" s="18" t="s">
        <v>947</v>
      </c>
      <c r="BJ718" s="18" t="s">
        <v>3</v>
      </c>
      <c r="BK718" s="16" t="s">
        <v>1</v>
      </c>
      <c r="BL718" s="22">
        <v>320659.41804624</v>
      </c>
      <c r="BM718" s="16" t="s">
        <v>36</v>
      </c>
      <c r="BN718" s="22"/>
      <c r="BO718" s="1">
        <v>37277</v>
      </c>
      <c r="BP718" s="1">
        <v>48245</v>
      </c>
      <c r="BQ718" s="14" t="s">
        <v>1726</v>
      </c>
      <c r="BR718" s="14" t="s">
        <v>1748</v>
      </c>
      <c r="BS718" s="14" t="s">
        <v>1728</v>
      </c>
      <c r="BT718" s="14" t="s">
        <v>1728</v>
      </c>
      <c r="BU718" s="22">
        <v>0</v>
      </c>
      <c r="BV718" s="22">
        <v>90</v>
      </c>
      <c r="BW718" s="22">
        <v>0</v>
      </c>
    </row>
    <row r="719" spans="1:75" s="2" customFormat="1" ht="18.2" customHeight="1" x14ac:dyDescent="0.15">
      <c r="A719" s="6">
        <v>717</v>
      </c>
      <c r="B719" s="7" t="s">
        <v>639</v>
      </c>
      <c r="C719" s="7" t="s">
        <v>35</v>
      </c>
      <c r="D719" s="8">
        <v>45170</v>
      </c>
      <c r="E719" s="9" t="s">
        <v>1234</v>
      </c>
      <c r="F719" s="10">
        <v>5</v>
      </c>
      <c r="G719" s="10">
        <v>4</v>
      </c>
      <c r="H719" s="11">
        <v>49252.19</v>
      </c>
      <c r="I719" s="11">
        <v>1551.2</v>
      </c>
      <c r="J719" s="11">
        <v>0</v>
      </c>
      <c r="K719" s="11">
        <v>50803.39</v>
      </c>
      <c r="L719" s="11">
        <v>384.62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50803.39</v>
      </c>
      <c r="S719" s="11">
        <v>1776.98</v>
      </c>
      <c r="T719" s="11">
        <v>435.88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2212.86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1935.82</v>
      </c>
      <c r="AV719" s="11">
        <v>2212.86</v>
      </c>
      <c r="AW719" s="12">
        <v>85</v>
      </c>
      <c r="AX719" s="12">
        <v>360</v>
      </c>
      <c r="AY719" s="11">
        <v>297318.49</v>
      </c>
      <c r="AZ719" s="11">
        <v>88825</v>
      </c>
      <c r="BA719" s="13">
        <v>85</v>
      </c>
      <c r="BB719" s="13">
        <v>48.615684210526297</v>
      </c>
      <c r="BC719" s="13">
        <v>10.62</v>
      </c>
      <c r="BD719" s="13"/>
      <c r="BE719" s="9" t="s">
        <v>1580</v>
      </c>
      <c r="BF719" s="6"/>
      <c r="BG719" s="9" t="s">
        <v>573</v>
      </c>
      <c r="BH719" s="9" t="s">
        <v>948</v>
      </c>
      <c r="BI719" s="9" t="s">
        <v>949</v>
      </c>
      <c r="BJ719" s="9" t="s">
        <v>4</v>
      </c>
      <c r="BK719" s="7" t="s">
        <v>1</v>
      </c>
      <c r="BL719" s="13">
        <v>397846.22421543999</v>
      </c>
      <c r="BM719" s="7" t="s">
        <v>36</v>
      </c>
      <c r="BN719" s="13"/>
      <c r="BO719" s="14">
        <v>36801</v>
      </c>
      <c r="BP719" s="14">
        <v>47788</v>
      </c>
      <c r="BQ719" s="14" t="s">
        <v>1475</v>
      </c>
      <c r="BR719" s="14" t="s">
        <v>1769</v>
      </c>
      <c r="BS719" s="14">
        <v>44232</v>
      </c>
      <c r="BT719" s="14">
        <v>44862</v>
      </c>
      <c r="BU719" s="13">
        <v>1248.8</v>
      </c>
      <c r="BV719" s="13">
        <v>100</v>
      </c>
      <c r="BW719" s="13">
        <v>0</v>
      </c>
    </row>
    <row r="720" spans="1:75" s="2" customFormat="1" ht="18.2" customHeight="1" x14ac:dyDescent="0.15">
      <c r="A720" s="15">
        <v>718</v>
      </c>
      <c r="B720" s="16" t="s">
        <v>639</v>
      </c>
      <c r="C720" s="16" t="s">
        <v>35</v>
      </c>
      <c r="D720" s="17">
        <v>45170</v>
      </c>
      <c r="E720" s="18" t="s">
        <v>87</v>
      </c>
      <c r="F720" s="19">
        <v>104</v>
      </c>
      <c r="G720" s="19">
        <v>103</v>
      </c>
      <c r="H720" s="20">
        <v>47075.59</v>
      </c>
      <c r="I720" s="20">
        <v>23975.1</v>
      </c>
      <c r="J720" s="20">
        <v>0</v>
      </c>
      <c r="K720" s="20">
        <v>71050.69</v>
      </c>
      <c r="L720" s="20">
        <v>355.61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71050.69</v>
      </c>
      <c r="S720" s="20">
        <v>55571.75</v>
      </c>
      <c r="T720" s="20">
        <v>416.62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55988.37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24330.71</v>
      </c>
      <c r="AV720" s="20">
        <v>55988.37</v>
      </c>
      <c r="AW720" s="21">
        <v>87</v>
      </c>
      <c r="AX720" s="21">
        <v>360</v>
      </c>
      <c r="AY720" s="20">
        <v>302649.65999999997</v>
      </c>
      <c r="AZ720" s="20">
        <v>83600</v>
      </c>
      <c r="BA720" s="22">
        <v>80</v>
      </c>
      <c r="BB720" s="22">
        <v>67.9910909090909</v>
      </c>
      <c r="BC720" s="22">
        <v>10.62</v>
      </c>
      <c r="BD720" s="22"/>
      <c r="BE720" s="18" t="s">
        <v>1580</v>
      </c>
      <c r="BF720" s="15"/>
      <c r="BG720" s="18" t="s">
        <v>573</v>
      </c>
      <c r="BH720" s="18" t="s">
        <v>948</v>
      </c>
      <c r="BI720" s="18" t="s">
        <v>949</v>
      </c>
      <c r="BJ720" s="18" t="s">
        <v>1579</v>
      </c>
      <c r="BK720" s="16" t="s">
        <v>1</v>
      </c>
      <c r="BL720" s="22">
        <v>556404.77425623999</v>
      </c>
      <c r="BM720" s="16" t="s">
        <v>36</v>
      </c>
      <c r="BN720" s="22"/>
      <c r="BO720" s="1">
        <v>36874</v>
      </c>
      <c r="BP720" s="1">
        <v>47849</v>
      </c>
      <c r="BQ720" s="14" t="s">
        <v>1475</v>
      </c>
      <c r="BR720" s="14" t="s">
        <v>1769</v>
      </c>
      <c r="BS720" s="14">
        <v>44232</v>
      </c>
      <c r="BT720" s="14">
        <v>44862</v>
      </c>
      <c r="BU720" s="22">
        <v>25143.040000000001</v>
      </c>
      <c r="BV720" s="22">
        <v>100</v>
      </c>
      <c r="BW720" s="22">
        <v>0</v>
      </c>
    </row>
    <row r="721" spans="1:75" s="2" customFormat="1" ht="18.2" customHeight="1" x14ac:dyDescent="0.15">
      <c r="A721" s="6">
        <v>719</v>
      </c>
      <c r="B721" s="7" t="s">
        <v>639</v>
      </c>
      <c r="C721" s="7" t="s">
        <v>35</v>
      </c>
      <c r="D721" s="8">
        <v>45170</v>
      </c>
      <c r="E721" s="9" t="s">
        <v>1235</v>
      </c>
      <c r="F721" s="10">
        <v>0</v>
      </c>
      <c r="G721" s="10">
        <v>0</v>
      </c>
      <c r="H721" s="11">
        <v>22705.02</v>
      </c>
      <c r="I721" s="11">
        <v>0</v>
      </c>
      <c r="J721" s="11">
        <v>0</v>
      </c>
      <c r="K721" s="11">
        <v>22705.02</v>
      </c>
      <c r="L721" s="11">
        <v>619.55999999999995</v>
      </c>
      <c r="M721" s="11">
        <v>0</v>
      </c>
      <c r="N721" s="11">
        <v>0</v>
      </c>
      <c r="O721" s="11">
        <v>619.55999999999995</v>
      </c>
      <c r="P721" s="11">
        <v>0</v>
      </c>
      <c r="Q721" s="11">
        <v>0</v>
      </c>
      <c r="R721" s="11">
        <v>22085.46</v>
      </c>
      <c r="S721" s="11">
        <v>0</v>
      </c>
      <c r="T721" s="11">
        <v>200.94</v>
      </c>
      <c r="U721" s="11">
        <v>0</v>
      </c>
      <c r="V721" s="11">
        <v>0</v>
      </c>
      <c r="W721" s="11">
        <v>200.94</v>
      </c>
      <c r="X721" s="11">
        <v>0</v>
      </c>
      <c r="Y721" s="11">
        <v>0</v>
      </c>
      <c r="Z721" s="11">
        <v>0</v>
      </c>
      <c r="AA721" s="11">
        <v>100</v>
      </c>
      <c r="AB721" s="11">
        <v>0</v>
      </c>
      <c r="AC721" s="11">
        <v>0</v>
      </c>
      <c r="AD721" s="11">
        <v>0</v>
      </c>
      <c r="AE721" s="11">
        <v>0</v>
      </c>
      <c r="AF721" s="11">
        <v>-46.95</v>
      </c>
      <c r="AG721" s="11">
        <v>101.26</v>
      </c>
      <c r="AH721" s="11">
        <v>48.68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1.2769999999999999E-3</v>
      </c>
      <c r="AT721" s="11">
        <f t="shared" si="11"/>
        <v>1023.4887229999999</v>
      </c>
      <c r="AU721" s="11">
        <v>0</v>
      </c>
      <c r="AV721" s="11">
        <v>0</v>
      </c>
      <c r="AW721" s="12">
        <v>87</v>
      </c>
      <c r="AX721" s="12">
        <v>360</v>
      </c>
      <c r="AY721" s="11">
        <v>302649.65999999997</v>
      </c>
      <c r="AZ721" s="11">
        <v>88825</v>
      </c>
      <c r="BA721" s="13">
        <v>85</v>
      </c>
      <c r="BB721" s="13">
        <v>21.134411483253601</v>
      </c>
      <c r="BC721" s="13">
        <v>10.62</v>
      </c>
      <c r="BD721" s="13"/>
      <c r="BE721" s="9" t="s">
        <v>1580</v>
      </c>
      <c r="BF721" s="6"/>
      <c r="BG721" s="9" t="s">
        <v>573</v>
      </c>
      <c r="BH721" s="9" t="s">
        <v>948</v>
      </c>
      <c r="BI721" s="9" t="s">
        <v>949</v>
      </c>
      <c r="BJ721" s="9" t="s">
        <v>3</v>
      </c>
      <c r="BK721" s="7" t="s">
        <v>1</v>
      </c>
      <c r="BL721" s="13">
        <v>172953.35746416001</v>
      </c>
      <c r="BM721" s="7" t="s">
        <v>36</v>
      </c>
      <c r="BN721" s="13"/>
      <c r="BO721" s="14">
        <v>36874</v>
      </c>
      <c r="BP721" s="14">
        <v>47849</v>
      </c>
      <c r="BQ721" s="14" t="s">
        <v>1455</v>
      </c>
      <c r="BR721" s="14" t="s">
        <v>1758</v>
      </c>
      <c r="BS721" s="14" t="s">
        <v>1728</v>
      </c>
      <c r="BT721" s="14" t="s">
        <v>1728</v>
      </c>
      <c r="BU721" s="13">
        <v>0</v>
      </c>
      <c r="BV721" s="13">
        <v>100</v>
      </c>
      <c r="BW721" s="13">
        <v>0</v>
      </c>
    </row>
    <row r="722" spans="1:75" s="2" customFormat="1" ht="18.2" customHeight="1" x14ac:dyDescent="0.15">
      <c r="A722" s="15">
        <v>720</v>
      </c>
      <c r="B722" s="16" t="s">
        <v>639</v>
      </c>
      <c r="C722" s="16" t="s">
        <v>35</v>
      </c>
      <c r="D722" s="17">
        <v>45170</v>
      </c>
      <c r="E722" s="18" t="s">
        <v>204</v>
      </c>
      <c r="F722" s="19">
        <v>125</v>
      </c>
      <c r="G722" s="19">
        <v>124</v>
      </c>
      <c r="H722" s="20">
        <v>50011.33</v>
      </c>
      <c r="I722" s="20">
        <v>28506.41</v>
      </c>
      <c r="J722" s="20">
        <v>0</v>
      </c>
      <c r="K722" s="20">
        <v>78517.740000000005</v>
      </c>
      <c r="L722" s="20">
        <v>377.9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78517.740000000005</v>
      </c>
      <c r="S722" s="20">
        <v>74056.09</v>
      </c>
      <c r="T722" s="20">
        <v>442.6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74498.69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28884.31</v>
      </c>
      <c r="AV722" s="20">
        <v>74498.69</v>
      </c>
      <c r="AW722" s="21">
        <v>87</v>
      </c>
      <c r="AX722" s="21">
        <v>360</v>
      </c>
      <c r="AY722" s="20">
        <v>302649.65999999997</v>
      </c>
      <c r="AZ722" s="20">
        <v>88825</v>
      </c>
      <c r="BA722" s="22">
        <v>85</v>
      </c>
      <c r="BB722" s="22">
        <v>75.136593301435397</v>
      </c>
      <c r="BC722" s="22">
        <v>10.62</v>
      </c>
      <c r="BD722" s="22"/>
      <c r="BE722" s="18" t="s">
        <v>1580</v>
      </c>
      <c r="BF722" s="15"/>
      <c r="BG722" s="18" t="s">
        <v>573</v>
      </c>
      <c r="BH722" s="18" t="s">
        <v>948</v>
      </c>
      <c r="BI722" s="18" t="s">
        <v>949</v>
      </c>
      <c r="BJ722" s="18" t="s">
        <v>1579</v>
      </c>
      <c r="BK722" s="16" t="s">
        <v>1</v>
      </c>
      <c r="BL722" s="22">
        <v>614879.95964303997</v>
      </c>
      <c r="BM722" s="16" t="s">
        <v>36</v>
      </c>
      <c r="BN722" s="22"/>
      <c r="BO722" s="1">
        <v>36874</v>
      </c>
      <c r="BP722" s="1">
        <v>47849</v>
      </c>
      <c r="BQ722" s="14" t="s">
        <v>1866</v>
      </c>
      <c r="BR722" s="14" t="s">
        <v>1867</v>
      </c>
      <c r="BS722" s="14">
        <v>43262</v>
      </c>
      <c r="BT722" s="14">
        <v>43892</v>
      </c>
      <c r="BU722" s="22">
        <v>31493.67</v>
      </c>
      <c r="BV722" s="22">
        <v>100</v>
      </c>
      <c r="BW722" s="22">
        <v>0</v>
      </c>
    </row>
    <row r="723" spans="1:75" s="2" customFormat="1" ht="18.2" customHeight="1" x14ac:dyDescent="0.15">
      <c r="A723" s="6">
        <v>721</v>
      </c>
      <c r="B723" s="7" t="s">
        <v>639</v>
      </c>
      <c r="C723" s="7" t="s">
        <v>35</v>
      </c>
      <c r="D723" s="8">
        <v>45170</v>
      </c>
      <c r="E723" s="9" t="s">
        <v>1236</v>
      </c>
      <c r="F723" s="10">
        <v>0</v>
      </c>
      <c r="G723" s="10">
        <v>0</v>
      </c>
      <c r="H723" s="11">
        <v>57224.4</v>
      </c>
      <c r="I723" s="11">
        <v>0</v>
      </c>
      <c r="J723" s="11">
        <v>0</v>
      </c>
      <c r="K723" s="11">
        <v>57224.4</v>
      </c>
      <c r="L723" s="11">
        <v>314.06</v>
      </c>
      <c r="M723" s="11">
        <v>0</v>
      </c>
      <c r="N723" s="11">
        <v>0</v>
      </c>
      <c r="O723" s="11">
        <v>314.06</v>
      </c>
      <c r="P723" s="11">
        <v>0</v>
      </c>
      <c r="Q723" s="11">
        <v>0</v>
      </c>
      <c r="R723" s="11">
        <v>56910.34</v>
      </c>
      <c r="S723" s="11">
        <v>0</v>
      </c>
      <c r="T723" s="11">
        <v>506.44</v>
      </c>
      <c r="U723" s="11">
        <v>0</v>
      </c>
      <c r="V723" s="11">
        <v>0</v>
      </c>
      <c r="W723" s="11">
        <v>506.44</v>
      </c>
      <c r="X723" s="11">
        <v>0</v>
      </c>
      <c r="Y723" s="11">
        <v>0</v>
      </c>
      <c r="Z723" s="11">
        <v>0</v>
      </c>
      <c r="AA723" s="11">
        <v>130</v>
      </c>
      <c r="AB723" s="11">
        <v>0</v>
      </c>
      <c r="AC723" s="11">
        <v>0</v>
      </c>
      <c r="AD723" s="11">
        <v>0</v>
      </c>
      <c r="AE723" s="11">
        <v>0</v>
      </c>
      <c r="AF723" s="11">
        <v>-71.2</v>
      </c>
      <c r="AG723" s="11">
        <v>104.56</v>
      </c>
      <c r="AH723" s="11">
        <v>50.26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3.95</v>
      </c>
      <c r="AQ723" s="11">
        <v>0</v>
      </c>
      <c r="AR723" s="11">
        <v>3.73</v>
      </c>
      <c r="AS723" s="11">
        <v>0</v>
      </c>
      <c r="AT723" s="11">
        <f t="shared" si="11"/>
        <v>1034.3399999999999</v>
      </c>
      <c r="AU723" s="11">
        <v>0</v>
      </c>
      <c r="AV723" s="11">
        <v>0</v>
      </c>
      <c r="AW723" s="12">
        <v>108</v>
      </c>
      <c r="AX723" s="12">
        <v>360</v>
      </c>
      <c r="AY723" s="11">
        <v>329739.09000000003</v>
      </c>
      <c r="AZ723" s="11">
        <v>88825</v>
      </c>
      <c r="BA723" s="13">
        <v>85</v>
      </c>
      <c r="BB723" s="13">
        <v>54.459655502392302</v>
      </c>
      <c r="BC723" s="13">
        <v>10.62</v>
      </c>
      <c r="BD723" s="13"/>
      <c r="BE723" s="9" t="s">
        <v>1580</v>
      </c>
      <c r="BF723" s="6"/>
      <c r="BG723" s="9" t="s">
        <v>573</v>
      </c>
      <c r="BH723" s="9" t="s">
        <v>948</v>
      </c>
      <c r="BI723" s="9" t="s">
        <v>949</v>
      </c>
      <c r="BJ723" s="9" t="s">
        <v>3</v>
      </c>
      <c r="BK723" s="7" t="s">
        <v>1</v>
      </c>
      <c r="BL723" s="13">
        <v>445670.33593264001</v>
      </c>
      <c r="BM723" s="7" t="s">
        <v>36</v>
      </c>
      <c r="BN723" s="13"/>
      <c r="BO723" s="14">
        <v>37504</v>
      </c>
      <c r="BP723" s="14">
        <v>48488</v>
      </c>
      <c r="BQ723" s="14" t="s">
        <v>1726</v>
      </c>
      <c r="BR723" s="14" t="s">
        <v>1748</v>
      </c>
      <c r="BS723" s="14" t="s">
        <v>1728</v>
      </c>
      <c r="BT723" s="14" t="s">
        <v>1728</v>
      </c>
      <c r="BU723" s="13">
        <v>0</v>
      </c>
      <c r="BV723" s="13">
        <v>130</v>
      </c>
      <c r="BW723" s="13">
        <v>0</v>
      </c>
    </row>
    <row r="724" spans="1:75" s="2" customFormat="1" ht="18.2" customHeight="1" x14ac:dyDescent="0.15">
      <c r="A724" s="15">
        <v>722</v>
      </c>
      <c r="B724" s="16" t="s">
        <v>639</v>
      </c>
      <c r="C724" s="16" t="s">
        <v>35</v>
      </c>
      <c r="D724" s="17">
        <v>45170</v>
      </c>
      <c r="E724" s="18" t="s">
        <v>1237</v>
      </c>
      <c r="F724" s="19">
        <v>0</v>
      </c>
      <c r="G724" s="19">
        <v>0</v>
      </c>
      <c r="H724" s="20">
        <v>57224.4</v>
      </c>
      <c r="I724" s="20">
        <v>0</v>
      </c>
      <c r="J724" s="20">
        <v>0</v>
      </c>
      <c r="K724" s="20">
        <v>57224.4</v>
      </c>
      <c r="L724" s="20">
        <v>314.06</v>
      </c>
      <c r="M724" s="20">
        <v>0</v>
      </c>
      <c r="N724" s="20">
        <v>0</v>
      </c>
      <c r="O724" s="20">
        <v>314.06</v>
      </c>
      <c r="P724" s="20">
        <v>0</v>
      </c>
      <c r="Q724" s="20">
        <v>0</v>
      </c>
      <c r="R724" s="20">
        <v>56910.34</v>
      </c>
      <c r="S724" s="20">
        <v>0</v>
      </c>
      <c r="T724" s="20">
        <v>506.44</v>
      </c>
      <c r="U724" s="20">
        <v>0</v>
      </c>
      <c r="V724" s="20">
        <v>0</v>
      </c>
      <c r="W724" s="20">
        <v>506.44</v>
      </c>
      <c r="X724" s="20">
        <v>0</v>
      </c>
      <c r="Y724" s="20">
        <v>0</v>
      </c>
      <c r="Z724" s="20">
        <v>0</v>
      </c>
      <c r="AA724" s="20">
        <v>130</v>
      </c>
      <c r="AB724" s="20">
        <v>0</v>
      </c>
      <c r="AC724" s="20">
        <v>0</v>
      </c>
      <c r="AD724" s="20">
        <v>0</v>
      </c>
      <c r="AE724" s="20">
        <v>0</v>
      </c>
      <c r="AF724" s="20">
        <v>-71.2</v>
      </c>
      <c r="AG724" s="20">
        <v>104.56</v>
      </c>
      <c r="AH724" s="20">
        <v>50.26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4.4000000000000004</v>
      </c>
      <c r="AQ724" s="20">
        <v>0</v>
      </c>
      <c r="AR724" s="20">
        <v>4.18</v>
      </c>
      <c r="AS724" s="20">
        <v>0</v>
      </c>
      <c r="AT724" s="11">
        <f t="shared" si="11"/>
        <v>1034.3399999999999</v>
      </c>
      <c r="AU724" s="20">
        <v>0</v>
      </c>
      <c r="AV724" s="20">
        <v>0</v>
      </c>
      <c r="AW724" s="21">
        <v>108</v>
      </c>
      <c r="AX724" s="21">
        <v>360</v>
      </c>
      <c r="AY724" s="20">
        <v>329739.09000000003</v>
      </c>
      <c r="AZ724" s="20">
        <v>88825</v>
      </c>
      <c r="BA724" s="22">
        <v>85</v>
      </c>
      <c r="BB724" s="22">
        <v>54.459655502392302</v>
      </c>
      <c r="BC724" s="22">
        <v>10.62</v>
      </c>
      <c r="BD724" s="22"/>
      <c r="BE724" s="18" t="s">
        <v>1580</v>
      </c>
      <c r="BF724" s="15"/>
      <c r="BG724" s="18" t="s">
        <v>573</v>
      </c>
      <c r="BH724" s="18" t="s">
        <v>948</v>
      </c>
      <c r="BI724" s="18" t="s">
        <v>949</v>
      </c>
      <c r="BJ724" s="18" t="s">
        <v>3</v>
      </c>
      <c r="BK724" s="16" t="s">
        <v>1</v>
      </c>
      <c r="BL724" s="22">
        <v>445670.33593264001</v>
      </c>
      <c r="BM724" s="16" t="s">
        <v>36</v>
      </c>
      <c r="BN724" s="22"/>
      <c r="BO724" s="1">
        <v>37504</v>
      </c>
      <c r="BP724" s="1">
        <v>48488</v>
      </c>
      <c r="BQ724" s="14" t="s">
        <v>1726</v>
      </c>
      <c r="BR724" s="14" t="s">
        <v>1748</v>
      </c>
      <c r="BS724" s="14" t="s">
        <v>1728</v>
      </c>
      <c r="BT724" s="14" t="s">
        <v>1728</v>
      </c>
      <c r="BU724" s="22">
        <v>0</v>
      </c>
      <c r="BV724" s="22">
        <v>130</v>
      </c>
      <c r="BW724" s="22">
        <v>0</v>
      </c>
    </row>
    <row r="725" spans="1:75" s="2" customFormat="1" ht="18.2" customHeight="1" x14ac:dyDescent="0.15">
      <c r="A725" s="6">
        <v>723</v>
      </c>
      <c r="B725" s="7" t="s">
        <v>639</v>
      </c>
      <c r="C725" s="7" t="s">
        <v>35</v>
      </c>
      <c r="D725" s="8">
        <v>45170</v>
      </c>
      <c r="E725" s="9" t="s">
        <v>1238</v>
      </c>
      <c r="F725" s="10">
        <v>0</v>
      </c>
      <c r="G725" s="10">
        <v>0</v>
      </c>
      <c r="H725" s="11">
        <v>32445.62</v>
      </c>
      <c r="I725" s="11">
        <v>0</v>
      </c>
      <c r="J725" s="11">
        <v>0</v>
      </c>
      <c r="K725" s="11">
        <v>32445.62</v>
      </c>
      <c r="L725" s="11">
        <v>286.23</v>
      </c>
      <c r="M725" s="11">
        <v>0</v>
      </c>
      <c r="N725" s="11">
        <v>0</v>
      </c>
      <c r="O725" s="11">
        <v>286.23</v>
      </c>
      <c r="P725" s="11">
        <v>0</v>
      </c>
      <c r="Q725" s="11">
        <v>0</v>
      </c>
      <c r="R725" s="11">
        <v>32159.39</v>
      </c>
      <c r="S725" s="11">
        <v>0</v>
      </c>
      <c r="T725" s="11">
        <v>259.56</v>
      </c>
      <c r="U725" s="11">
        <v>0</v>
      </c>
      <c r="V725" s="11">
        <v>0</v>
      </c>
      <c r="W725" s="11">
        <v>259.56</v>
      </c>
      <c r="X725" s="11">
        <v>0</v>
      </c>
      <c r="Y725" s="11">
        <v>0</v>
      </c>
      <c r="Z725" s="11">
        <v>0</v>
      </c>
      <c r="AA725" s="11">
        <v>137</v>
      </c>
      <c r="AB725" s="11">
        <v>0</v>
      </c>
      <c r="AC725" s="11">
        <v>0</v>
      </c>
      <c r="AD725" s="11">
        <v>0</v>
      </c>
      <c r="AE725" s="11">
        <v>0</v>
      </c>
      <c r="AF725" s="11">
        <v>-63.05</v>
      </c>
      <c r="AG725" s="11">
        <v>75.11</v>
      </c>
      <c r="AH725" s="11">
        <v>34.04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1.56</v>
      </c>
      <c r="AQ725" s="11">
        <v>0</v>
      </c>
      <c r="AR725" s="11">
        <v>21.73</v>
      </c>
      <c r="AS725" s="11">
        <v>0</v>
      </c>
      <c r="AT725" s="11">
        <f t="shared" si="11"/>
        <v>708.72</v>
      </c>
      <c r="AU725" s="11">
        <v>0</v>
      </c>
      <c r="AV725" s="11">
        <v>0</v>
      </c>
      <c r="AW725" s="12">
        <v>80</v>
      </c>
      <c r="AX725" s="12">
        <v>360</v>
      </c>
      <c r="AY725" s="11">
        <v>198691.64</v>
      </c>
      <c r="AZ725" s="11">
        <v>64350</v>
      </c>
      <c r="BA725" s="13">
        <v>90</v>
      </c>
      <c r="BB725" s="13">
        <v>44.978167832167799</v>
      </c>
      <c r="BC725" s="13">
        <v>9.6</v>
      </c>
      <c r="BD725" s="13"/>
      <c r="BE725" s="9" t="s">
        <v>1580</v>
      </c>
      <c r="BF725" s="6"/>
      <c r="BG725" s="9" t="s">
        <v>573</v>
      </c>
      <c r="BH725" s="9" t="s">
        <v>761</v>
      </c>
      <c r="BI725" s="9" t="s">
        <v>950</v>
      </c>
      <c r="BJ725" s="9" t="s">
        <v>3</v>
      </c>
      <c r="BK725" s="7" t="s">
        <v>1</v>
      </c>
      <c r="BL725" s="13">
        <v>251843.27039143999</v>
      </c>
      <c r="BM725" s="7" t="s">
        <v>36</v>
      </c>
      <c r="BN725" s="13"/>
      <c r="BO725" s="14">
        <v>36662</v>
      </c>
      <c r="BP725" s="14">
        <v>47635</v>
      </c>
      <c r="BQ725" s="14" t="s">
        <v>1455</v>
      </c>
      <c r="BR725" s="14" t="s">
        <v>1758</v>
      </c>
      <c r="BS725" s="14" t="s">
        <v>1728</v>
      </c>
      <c r="BT725" s="14" t="s">
        <v>1728</v>
      </c>
      <c r="BU725" s="13">
        <v>0</v>
      </c>
      <c r="BV725" s="13">
        <v>137</v>
      </c>
      <c r="BW725" s="13">
        <v>0</v>
      </c>
    </row>
    <row r="726" spans="1:75" s="2" customFormat="1" ht="18.2" customHeight="1" x14ac:dyDescent="0.15">
      <c r="A726" s="15">
        <v>724</v>
      </c>
      <c r="B726" s="16" t="s">
        <v>639</v>
      </c>
      <c r="C726" s="16" t="s">
        <v>35</v>
      </c>
      <c r="D726" s="17">
        <v>45170</v>
      </c>
      <c r="E726" s="18" t="s">
        <v>1239</v>
      </c>
      <c r="F726" s="19">
        <v>0</v>
      </c>
      <c r="G726" s="19">
        <v>0</v>
      </c>
      <c r="H726" s="20">
        <v>32445.62</v>
      </c>
      <c r="I726" s="20">
        <v>0</v>
      </c>
      <c r="J726" s="20">
        <v>0</v>
      </c>
      <c r="K726" s="20">
        <v>32445.62</v>
      </c>
      <c r="L726" s="20">
        <v>286.23</v>
      </c>
      <c r="M726" s="20">
        <v>0</v>
      </c>
      <c r="N726" s="20">
        <v>0</v>
      </c>
      <c r="O726" s="20">
        <v>286.23</v>
      </c>
      <c r="P726" s="20">
        <v>0</v>
      </c>
      <c r="Q726" s="20">
        <v>0</v>
      </c>
      <c r="R726" s="20">
        <v>32159.39</v>
      </c>
      <c r="S726" s="20">
        <v>0</v>
      </c>
      <c r="T726" s="20">
        <v>259.56</v>
      </c>
      <c r="U726" s="20">
        <v>0</v>
      </c>
      <c r="V726" s="20">
        <v>0</v>
      </c>
      <c r="W726" s="20">
        <v>259.56</v>
      </c>
      <c r="X726" s="20">
        <v>0</v>
      </c>
      <c r="Y726" s="20">
        <v>0</v>
      </c>
      <c r="Z726" s="20">
        <v>0</v>
      </c>
      <c r="AA726" s="20">
        <v>137</v>
      </c>
      <c r="AB726" s="20">
        <v>0</v>
      </c>
      <c r="AC726" s="20">
        <v>0</v>
      </c>
      <c r="AD726" s="20">
        <v>0</v>
      </c>
      <c r="AE726" s="20">
        <v>0</v>
      </c>
      <c r="AF726" s="20">
        <v>-63.05</v>
      </c>
      <c r="AG726" s="20">
        <v>75.11</v>
      </c>
      <c r="AH726" s="20">
        <v>34.04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1.2769999999999999E-3</v>
      </c>
      <c r="AT726" s="11">
        <f t="shared" si="11"/>
        <v>728.88872300000003</v>
      </c>
      <c r="AU726" s="20">
        <v>0</v>
      </c>
      <c r="AV726" s="20">
        <v>0</v>
      </c>
      <c r="AW726" s="21">
        <v>80</v>
      </c>
      <c r="AX726" s="21">
        <v>360</v>
      </c>
      <c r="AY726" s="20">
        <v>198691.64</v>
      </c>
      <c r="AZ726" s="20">
        <v>64350</v>
      </c>
      <c r="BA726" s="22">
        <v>90</v>
      </c>
      <c r="BB726" s="22">
        <v>44.978167832167799</v>
      </c>
      <c r="BC726" s="22">
        <v>9.6</v>
      </c>
      <c r="BD726" s="22"/>
      <c r="BE726" s="18" t="s">
        <v>1580</v>
      </c>
      <c r="BF726" s="15"/>
      <c r="BG726" s="18" t="s">
        <v>573</v>
      </c>
      <c r="BH726" s="18" t="s">
        <v>761</v>
      </c>
      <c r="BI726" s="18" t="s">
        <v>950</v>
      </c>
      <c r="BJ726" s="18" t="s">
        <v>3</v>
      </c>
      <c r="BK726" s="16" t="s">
        <v>1</v>
      </c>
      <c r="BL726" s="22">
        <v>251843.27039143999</v>
      </c>
      <c r="BM726" s="16" t="s">
        <v>36</v>
      </c>
      <c r="BN726" s="22"/>
      <c r="BO726" s="1">
        <v>36662</v>
      </c>
      <c r="BP726" s="1">
        <v>47635</v>
      </c>
      <c r="BQ726" s="14" t="s">
        <v>1726</v>
      </c>
      <c r="BR726" s="14" t="s">
        <v>1748</v>
      </c>
      <c r="BS726" s="14" t="s">
        <v>1728</v>
      </c>
      <c r="BT726" s="14" t="s">
        <v>1728</v>
      </c>
      <c r="BU726" s="22">
        <v>0</v>
      </c>
      <c r="BV726" s="22">
        <v>137</v>
      </c>
      <c r="BW726" s="22">
        <v>0</v>
      </c>
    </row>
    <row r="727" spans="1:75" s="2" customFormat="1" ht="18.2" customHeight="1" x14ac:dyDescent="0.15">
      <c r="A727" s="6">
        <v>725</v>
      </c>
      <c r="B727" s="7" t="s">
        <v>639</v>
      </c>
      <c r="C727" s="7" t="s">
        <v>35</v>
      </c>
      <c r="D727" s="8">
        <v>45170</v>
      </c>
      <c r="E727" s="9" t="s">
        <v>1240</v>
      </c>
      <c r="F727" s="10">
        <v>0</v>
      </c>
      <c r="G727" s="10">
        <v>0</v>
      </c>
      <c r="H727" s="11">
        <v>32445.62</v>
      </c>
      <c r="I727" s="11">
        <v>0</v>
      </c>
      <c r="J727" s="11">
        <v>0</v>
      </c>
      <c r="K727" s="11">
        <v>32445.62</v>
      </c>
      <c r="L727" s="11">
        <v>286.23</v>
      </c>
      <c r="M727" s="11">
        <v>0</v>
      </c>
      <c r="N727" s="11">
        <v>0</v>
      </c>
      <c r="O727" s="11">
        <v>286.23</v>
      </c>
      <c r="P727" s="11">
        <v>0</v>
      </c>
      <c r="Q727" s="11">
        <v>0</v>
      </c>
      <c r="R727" s="11">
        <v>32159.39</v>
      </c>
      <c r="S727" s="11">
        <v>0</v>
      </c>
      <c r="T727" s="11">
        <v>259.56</v>
      </c>
      <c r="U727" s="11">
        <v>0</v>
      </c>
      <c r="V727" s="11">
        <v>0</v>
      </c>
      <c r="W727" s="11">
        <v>259.56</v>
      </c>
      <c r="X727" s="11">
        <v>0</v>
      </c>
      <c r="Y727" s="11">
        <v>0</v>
      </c>
      <c r="Z727" s="11">
        <v>0</v>
      </c>
      <c r="AA727" s="11">
        <v>137</v>
      </c>
      <c r="AB727" s="11">
        <v>0</v>
      </c>
      <c r="AC727" s="11">
        <v>0</v>
      </c>
      <c r="AD727" s="11">
        <v>0</v>
      </c>
      <c r="AE727" s="11">
        <v>0</v>
      </c>
      <c r="AF727" s="11">
        <v>-63.05</v>
      </c>
      <c r="AG727" s="11">
        <v>75.11</v>
      </c>
      <c r="AH727" s="11">
        <v>34.04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0.01</v>
      </c>
      <c r="AQ727" s="11">
        <v>0</v>
      </c>
      <c r="AR727" s="11">
        <v>0.01</v>
      </c>
      <c r="AS727" s="11">
        <v>0</v>
      </c>
      <c r="AT727" s="11">
        <f t="shared" si="11"/>
        <v>728.8900000000001</v>
      </c>
      <c r="AU727" s="11">
        <v>0</v>
      </c>
      <c r="AV727" s="11">
        <v>0</v>
      </c>
      <c r="AW727" s="12">
        <v>80</v>
      </c>
      <c r="AX727" s="12">
        <v>360</v>
      </c>
      <c r="AY727" s="11">
        <v>198691.64</v>
      </c>
      <c r="AZ727" s="11">
        <v>64350</v>
      </c>
      <c r="BA727" s="13">
        <v>90</v>
      </c>
      <c r="BB727" s="13">
        <v>44.978167832167799</v>
      </c>
      <c r="BC727" s="13">
        <v>9.6</v>
      </c>
      <c r="BD727" s="13"/>
      <c r="BE727" s="9" t="s">
        <v>1580</v>
      </c>
      <c r="BF727" s="6"/>
      <c r="BG727" s="9" t="s">
        <v>573</v>
      </c>
      <c r="BH727" s="9" t="s">
        <v>761</v>
      </c>
      <c r="BI727" s="9" t="s">
        <v>950</v>
      </c>
      <c r="BJ727" s="9" t="s">
        <v>3</v>
      </c>
      <c r="BK727" s="7" t="s">
        <v>1</v>
      </c>
      <c r="BL727" s="13">
        <v>251843.27039143999</v>
      </c>
      <c r="BM727" s="7" t="s">
        <v>36</v>
      </c>
      <c r="BN727" s="13"/>
      <c r="BO727" s="14">
        <v>36662</v>
      </c>
      <c r="BP727" s="14">
        <v>47635</v>
      </c>
      <c r="BQ727" s="14" t="s">
        <v>1726</v>
      </c>
      <c r="BR727" s="14" t="s">
        <v>1748</v>
      </c>
      <c r="BS727" s="14" t="s">
        <v>1728</v>
      </c>
      <c r="BT727" s="14" t="s">
        <v>1728</v>
      </c>
      <c r="BU727" s="13">
        <v>0</v>
      </c>
      <c r="BV727" s="13">
        <v>137</v>
      </c>
      <c r="BW727" s="13">
        <v>0</v>
      </c>
    </row>
    <row r="728" spans="1:75" s="2" customFormat="1" ht="18.2" customHeight="1" x14ac:dyDescent="0.15">
      <c r="A728" s="15">
        <v>726</v>
      </c>
      <c r="B728" s="16" t="s">
        <v>639</v>
      </c>
      <c r="C728" s="16" t="s">
        <v>35</v>
      </c>
      <c r="D728" s="17">
        <v>45170</v>
      </c>
      <c r="E728" s="18" t="s">
        <v>1241</v>
      </c>
      <c r="F728" s="19">
        <v>45</v>
      </c>
      <c r="G728" s="19">
        <v>44</v>
      </c>
      <c r="H728" s="20">
        <v>2165.59</v>
      </c>
      <c r="I728" s="20">
        <v>19904.89</v>
      </c>
      <c r="J728" s="20">
        <v>0</v>
      </c>
      <c r="K728" s="20">
        <v>22070.48</v>
      </c>
      <c r="L728" s="20">
        <v>528.47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22070.48</v>
      </c>
      <c r="S728" s="20">
        <v>4655.66</v>
      </c>
      <c r="T728" s="20">
        <v>17.32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4672.9799999999996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20433.36</v>
      </c>
      <c r="AV728" s="20">
        <v>4672.9799999999996</v>
      </c>
      <c r="AW728" s="21">
        <v>80</v>
      </c>
      <c r="AX728" s="21">
        <v>360</v>
      </c>
      <c r="AY728" s="20">
        <v>198784.73</v>
      </c>
      <c r="AZ728" s="20">
        <v>64350</v>
      </c>
      <c r="BA728" s="22">
        <v>90</v>
      </c>
      <c r="BB728" s="22">
        <v>30.867804195804201</v>
      </c>
      <c r="BC728" s="22">
        <v>9.6</v>
      </c>
      <c r="BD728" s="22"/>
      <c r="BE728" s="18" t="s">
        <v>1580</v>
      </c>
      <c r="BF728" s="15"/>
      <c r="BG728" s="18" t="s">
        <v>573</v>
      </c>
      <c r="BH728" s="18" t="s">
        <v>761</v>
      </c>
      <c r="BI728" s="18" t="s">
        <v>950</v>
      </c>
      <c r="BJ728" s="18" t="s">
        <v>1579</v>
      </c>
      <c r="BK728" s="16" t="s">
        <v>1</v>
      </c>
      <c r="BL728" s="22">
        <v>172836.04764608</v>
      </c>
      <c r="BM728" s="16" t="s">
        <v>36</v>
      </c>
      <c r="BN728" s="22"/>
      <c r="BO728" s="1">
        <v>36665</v>
      </c>
      <c r="BP728" s="1">
        <v>47635</v>
      </c>
      <c r="BQ728" s="14" t="s">
        <v>1482</v>
      </c>
      <c r="BR728" s="14" t="s">
        <v>1759</v>
      </c>
      <c r="BS728" s="14">
        <v>44232</v>
      </c>
      <c r="BT728" s="14">
        <v>44862</v>
      </c>
      <c r="BU728" s="22">
        <v>11322.9</v>
      </c>
      <c r="BV728" s="22">
        <v>137</v>
      </c>
      <c r="BW728" s="22">
        <v>0</v>
      </c>
    </row>
    <row r="729" spans="1:75" s="2" customFormat="1" ht="18.2" customHeight="1" x14ac:dyDescent="0.15">
      <c r="A729" s="6">
        <v>727</v>
      </c>
      <c r="B729" s="7" t="s">
        <v>639</v>
      </c>
      <c r="C729" s="7" t="s">
        <v>35</v>
      </c>
      <c r="D729" s="8">
        <v>45170</v>
      </c>
      <c r="E729" s="9" t="s">
        <v>1242</v>
      </c>
      <c r="F729" s="10">
        <v>0</v>
      </c>
      <c r="G729" s="10">
        <v>0</v>
      </c>
      <c r="H729" s="11">
        <v>32729.57</v>
      </c>
      <c r="I729" s="11">
        <v>0</v>
      </c>
      <c r="J729" s="11">
        <v>0</v>
      </c>
      <c r="K729" s="11">
        <v>32729.57</v>
      </c>
      <c r="L729" s="11">
        <v>283.95</v>
      </c>
      <c r="M729" s="11">
        <v>0</v>
      </c>
      <c r="N729" s="11">
        <v>0</v>
      </c>
      <c r="O729" s="11">
        <v>283.95</v>
      </c>
      <c r="P729" s="11">
        <v>0</v>
      </c>
      <c r="Q729" s="11">
        <v>0</v>
      </c>
      <c r="R729" s="11">
        <v>32445.62</v>
      </c>
      <c r="S729" s="11">
        <v>0</v>
      </c>
      <c r="T729" s="11">
        <v>261.83999999999997</v>
      </c>
      <c r="U729" s="11">
        <v>0</v>
      </c>
      <c r="V729" s="11">
        <v>0</v>
      </c>
      <c r="W729" s="11">
        <v>261.83999999999997</v>
      </c>
      <c r="X729" s="11">
        <v>0</v>
      </c>
      <c r="Y729" s="11">
        <v>0</v>
      </c>
      <c r="Z729" s="11">
        <v>0</v>
      </c>
      <c r="AA729" s="11">
        <v>137</v>
      </c>
      <c r="AB729" s="11">
        <v>0</v>
      </c>
      <c r="AC729" s="11">
        <v>0</v>
      </c>
      <c r="AD729" s="11">
        <v>0</v>
      </c>
      <c r="AE729" s="11">
        <v>0</v>
      </c>
      <c r="AF729" s="11">
        <v>-60.48</v>
      </c>
      <c r="AG729" s="11">
        <v>75.11</v>
      </c>
      <c r="AH729" s="11">
        <v>34.11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26.58</v>
      </c>
      <c r="AQ729" s="11">
        <v>0</v>
      </c>
      <c r="AR729" s="11">
        <v>55.78</v>
      </c>
      <c r="AS729" s="11">
        <v>0</v>
      </c>
      <c r="AT729" s="11">
        <f t="shared" si="11"/>
        <v>702.32999999999993</v>
      </c>
      <c r="AU729" s="11">
        <v>0</v>
      </c>
      <c r="AV729" s="11">
        <v>0</v>
      </c>
      <c r="AW729" s="12">
        <v>81</v>
      </c>
      <c r="AX729" s="12">
        <v>360</v>
      </c>
      <c r="AY729" s="11">
        <v>199416</v>
      </c>
      <c r="AZ729" s="11">
        <v>64350</v>
      </c>
      <c r="BA729" s="13">
        <v>90</v>
      </c>
      <c r="BB729" s="13">
        <v>45.378489510489501</v>
      </c>
      <c r="BC729" s="13">
        <v>9.6</v>
      </c>
      <c r="BD729" s="13"/>
      <c r="BE729" s="9" t="s">
        <v>1580</v>
      </c>
      <c r="BF729" s="6"/>
      <c r="BG729" s="9" t="s">
        <v>573</v>
      </c>
      <c r="BH729" s="9" t="s">
        <v>761</v>
      </c>
      <c r="BI729" s="9" t="s">
        <v>950</v>
      </c>
      <c r="BJ729" s="9" t="s">
        <v>3</v>
      </c>
      <c r="BK729" s="7" t="s">
        <v>1</v>
      </c>
      <c r="BL729" s="13">
        <v>254084.76499952</v>
      </c>
      <c r="BM729" s="7" t="s">
        <v>36</v>
      </c>
      <c r="BN729" s="13"/>
      <c r="BO729" s="14">
        <v>36692</v>
      </c>
      <c r="BP729" s="14">
        <v>47665</v>
      </c>
      <c r="BQ729" s="14" t="s">
        <v>1455</v>
      </c>
      <c r="BR729" s="14" t="s">
        <v>1758</v>
      </c>
      <c r="BS729" s="14" t="s">
        <v>1728</v>
      </c>
      <c r="BT729" s="14" t="s">
        <v>1728</v>
      </c>
      <c r="BU729" s="13">
        <v>0</v>
      </c>
      <c r="BV729" s="13">
        <v>137</v>
      </c>
      <c r="BW729" s="13">
        <v>0</v>
      </c>
    </row>
    <row r="730" spans="1:75" s="2" customFormat="1" ht="18.2" customHeight="1" x14ac:dyDescent="0.15">
      <c r="A730" s="15">
        <v>728</v>
      </c>
      <c r="B730" s="16" t="s">
        <v>639</v>
      </c>
      <c r="C730" s="16" t="s">
        <v>35</v>
      </c>
      <c r="D730" s="17">
        <v>45170</v>
      </c>
      <c r="E730" s="18" t="s">
        <v>1243</v>
      </c>
      <c r="F730" s="19">
        <v>0</v>
      </c>
      <c r="G730" s="19">
        <v>0</v>
      </c>
      <c r="H730" s="20">
        <v>32729.57</v>
      </c>
      <c r="I730" s="20">
        <v>0</v>
      </c>
      <c r="J730" s="20">
        <v>0</v>
      </c>
      <c r="K730" s="20">
        <v>32729.57</v>
      </c>
      <c r="L730" s="20">
        <v>283.95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32729.57</v>
      </c>
      <c r="S730" s="20">
        <v>0</v>
      </c>
      <c r="T730" s="20">
        <v>261.83999999999997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261.83999999999997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-1.53</v>
      </c>
      <c r="AG730" s="20">
        <v>0</v>
      </c>
      <c r="AH730" s="20">
        <v>2.37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0.84</v>
      </c>
      <c r="AS730" s="20">
        <v>0</v>
      </c>
      <c r="AT730" s="11">
        <f t="shared" si="11"/>
        <v>2.2204460492503131E-16</v>
      </c>
      <c r="AU730" s="20">
        <v>283.95</v>
      </c>
      <c r="AV730" s="20">
        <v>261.83999999999997</v>
      </c>
      <c r="AW730" s="21">
        <v>81</v>
      </c>
      <c r="AX730" s="21">
        <v>360</v>
      </c>
      <c r="AY730" s="20">
        <v>199416</v>
      </c>
      <c r="AZ730" s="20">
        <v>64350</v>
      </c>
      <c r="BA730" s="22">
        <v>90</v>
      </c>
      <c r="BB730" s="22">
        <v>45.775622377622398</v>
      </c>
      <c r="BC730" s="22">
        <v>9.6</v>
      </c>
      <c r="BD730" s="22"/>
      <c r="BE730" s="18" t="s">
        <v>1580</v>
      </c>
      <c r="BF730" s="15"/>
      <c r="BG730" s="18" t="s">
        <v>573</v>
      </c>
      <c r="BH730" s="18" t="s">
        <v>761</v>
      </c>
      <c r="BI730" s="18" t="s">
        <v>950</v>
      </c>
      <c r="BJ730" s="18" t="s">
        <v>3</v>
      </c>
      <c r="BK730" s="16" t="s">
        <v>1</v>
      </c>
      <c r="BL730" s="22">
        <v>256308.40470871999</v>
      </c>
      <c r="BM730" s="16" t="s">
        <v>36</v>
      </c>
      <c r="BN730" s="22"/>
      <c r="BO730" s="1">
        <v>36692</v>
      </c>
      <c r="BP730" s="1">
        <v>47665</v>
      </c>
      <c r="BQ730" s="14" t="s">
        <v>1726</v>
      </c>
      <c r="BR730" s="14" t="s">
        <v>1748</v>
      </c>
      <c r="BS730" s="14" t="s">
        <v>1728</v>
      </c>
      <c r="BT730" s="14" t="s">
        <v>1728</v>
      </c>
      <c r="BU730" s="22">
        <v>243.85</v>
      </c>
      <c r="BV730" s="22">
        <v>137</v>
      </c>
      <c r="BW730" s="22">
        <v>0</v>
      </c>
    </row>
    <row r="731" spans="1:75" s="2" customFormat="1" ht="18.2" customHeight="1" x14ac:dyDescent="0.15">
      <c r="A731" s="6">
        <v>729</v>
      </c>
      <c r="B731" s="7" t="s">
        <v>639</v>
      </c>
      <c r="C731" s="7" t="s">
        <v>35</v>
      </c>
      <c r="D731" s="8">
        <v>45170</v>
      </c>
      <c r="E731" s="9" t="s">
        <v>423</v>
      </c>
      <c r="F731" s="10">
        <v>123</v>
      </c>
      <c r="G731" s="10">
        <v>122</v>
      </c>
      <c r="H731" s="11">
        <v>33011.269999999997</v>
      </c>
      <c r="I731" s="11">
        <v>21919.29</v>
      </c>
      <c r="J731" s="11">
        <v>0</v>
      </c>
      <c r="K731" s="11">
        <v>54930.559999999998</v>
      </c>
      <c r="L731" s="11">
        <v>281.7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54930.559999999998</v>
      </c>
      <c r="S731" s="11">
        <v>44694.13</v>
      </c>
      <c r="T731" s="11">
        <v>264.08999999999997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44958.22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22200.99</v>
      </c>
      <c r="AV731" s="11">
        <v>44958.22</v>
      </c>
      <c r="AW731" s="12">
        <v>82</v>
      </c>
      <c r="AX731" s="12">
        <v>360</v>
      </c>
      <c r="AY731" s="11">
        <v>200553.57</v>
      </c>
      <c r="AZ731" s="11">
        <v>64350</v>
      </c>
      <c r="BA731" s="13">
        <v>90</v>
      </c>
      <c r="BB731" s="13">
        <v>76.825958041958003</v>
      </c>
      <c r="BC731" s="13">
        <v>9.6</v>
      </c>
      <c r="BD731" s="13"/>
      <c r="BE731" s="9" t="s">
        <v>1580</v>
      </c>
      <c r="BF731" s="6"/>
      <c r="BG731" s="9" t="s">
        <v>573</v>
      </c>
      <c r="BH731" s="9" t="s">
        <v>761</v>
      </c>
      <c r="BI731" s="9" t="s">
        <v>950</v>
      </c>
      <c r="BJ731" s="9" t="s">
        <v>1579</v>
      </c>
      <c r="BK731" s="7" t="s">
        <v>1</v>
      </c>
      <c r="BL731" s="13">
        <v>430166.48869376001</v>
      </c>
      <c r="BM731" s="7" t="s">
        <v>36</v>
      </c>
      <c r="BN731" s="13"/>
      <c r="BO731" s="14">
        <v>36721</v>
      </c>
      <c r="BP731" s="14">
        <v>47696</v>
      </c>
      <c r="BQ731" s="14" t="s">
        <v>1460</v>
      </c>
      <c r="BR731" s="14" t="s">
        <v>1755</v>
      </c>
      <c r="BS731" s="14">
        <v>43867</v>
      </c>
      <c r="BT731" s="14">
        <v>44497</v>
      </c>
      <c r="BU731" s="13">
        <v>30292.66</v>
      </c>
      <c r="BV731" s="13">
        <v>137</v>
      </c>
      <c r="BW731" s="13">
        <v>0</v>
      </c>
    </row>
    <row r="732" spans="1:75" s="2" customFormat="1" ht="18.2" customHeight="1" x14ac:dyDescent="0.15">
      <c r="A732" s="15">
        <v>730</v>
      </c>
      <c r="B732" s="16" t="s">
        <v>639</v>
      </c>
      <c r="C732" s="16" t="s">
        <v>35</v>
      </c>
      <c r="D732" s="17">
        <v>45170</v>
      </c>
      <c r="E732" s="18" t="s">
        <v>444</v>
      </c>
      <c r="F732" s="19">
        <v>132</v>
      </c>
      <c r="G732" s="19">
        <v>131</v>
      </c>
      <c r="H732" s="20">
        <v>33567.980000000003</v>
      </c>
      <c r="I732" s="20">
        <v>22550.21</v>
      </c>
      <c r="J732" s="20">
        <v>0</v>
      </c>
      <c r="K732" s="20">
        <v>56118.19</v>
      </c>
      <c r="L732" s="20">
        <v>277.25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56118.19</v>
      </c>
      <c r="S732" s="20">
        <v>49494.080000000002</v>
      </c>
      <c r="T732" s="20">
        <v>268.54000000000002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49762.62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22827.46</v>
      </c>
      <c r="AV732" s="20">
        <v>49762.62</v>
      </c>
      <c r="AW732" s="21">
        <v>84</v>
      </c>
      <c r="AX732" s="21">
        <v>360</v>
      </c>
      <c r="AY732" s="20">
        <v>201905.42</v>
      </c>
      <c r="AZ732" s="20">
        <v>64350</v>
      </c>
      <c r="BA732" s="22">
        <v>90</v>
      </c>
      <c r="BB732" s="22">
        <v>78.486979020979007</v>
      </c>
      <c r="BC732" s="22">
        <v>9.6</v>
      </c>
      <c r="BD732" s="22"/>
      <c r="BE732" s="18" t="s">
        <v>1580</v>
      </c>
      <c r="BF732" s="15"/>
      <c r="BG732" s="18" t="s">
        <v>573</v>
      </c>
      <c r="BH732" s="18" t="s">
        <v>761</v>
      </c>
      <c r="BI732" s="18" t="s">
        <v>950</v>
      </c>
      <c r="BJ732" s="18" t="s">
        <v>1579</v>
      </c>
      <c r="BK732" s="16" t="s">
        <v>1</v>
      </c>
      <c r="BL732" s="22">
        <v>439466.93323624</v>
      </c>
      <c r="BM732" s="16" t="s">
        <v>36</v>
      </c>
      <c r="BN732" s="22"/>
      <c r="BO732" s="1">
        <v>36773</v>
      </c>
      <c r="BP732" s="1">
        <v>47757</v>
      </c>
      <c r="BQ732" s="14" t="s">
        <v>1503</v>
      </c>
      <c r="BR732" s="14" t="s">
        <v>1764</v>
      </c>
      <c r="BS732" s="14">
        <v>44232</v>
      </c>
      <c r="BT732" s="14">
        <v>44862</v>
      </c>
      <c r="BU732" s="22">
        <v>32780.15</v>
      </c>
      <c r="BV732" s="22">
        <v>137</v>
      </c>
      <c r="BW732" s="22">
        <v>0</v>
      </c>
    </row>
    <row r="733" spans="1:75" s="2" customFormat="1" ht="18.2" customHeight="1" x14ac:dyDescent="0.15">
      <c r="A733" s="6">
        <v>731</v>
      </c>
      <c r="B733" s="7" t="s">
        <v>639</v>
      </c>
      <c r="C733" s="7" t="s">
        <v>35</v>
      </c>
      <c r="D733" s="8">
        <v>45170</v>
      </c>
      <c r="E733" s="9" t="s">
        <v>1244</v>
      </c>
      <c r="F733" s="10">
        <v>0</v>
      </c>
      <c r="G733" s="10">
        <v>0</v>
      </c>
      <c r="H733" s="11">
        <v>33567.980000000003</v>
      </c>
      <c r="I733" s="11">
        <v>0</v>
      </c>
      <c r="J733" s="11">
        <v>0</v>
      </c>
      <c r="K733" s="11">
        <v>33567.980000000003</v>
      </c>
      <c r="L733" s="11">
        <v>277.25</v>
      </c>
      <c r="M733" s="11">
        <v>0</v>
      </c>
      <c r="N733" s="11">
        <v>0</v>
      </c>
      <c r="O733" s="11">
        <v>277.25</v>
      </c>
      <c r="P733" s="11">
        <v>0</v>
      </c>
      <c r="Q733" s="11">
        <v>0</v>
      </c>
      <c r="R733" s="11">
        <v>33290.730000000003</v>
      </c>
      <c r="S733" s="11">
        <v>0</v>
      </c>
      <c r="T733" s="11">
        <v>268.54000000000002</v>
      </c>
      <c r="U733" s="11">
        <v>0</v>
      </c>
      <c r="V733" s="11">
        <v>0</v>
      </c>
      <c r="W733" s="11">
        <v>268.54000000000002</v>
      </c>
      <c r="X733" s="11">
        <v>0</v>
      </c>
      <c r="Y733" s="11">
        <v>0</v>
      </c>
      <c r="Z733" s="11">
        <v>0</v>
      </c>
      <c r="AA733" s="11">
        <v>137</v>
      </c>
      <c r="AB733" s="11">
        <v>0</v>
      </c>
      <c r="AC733" s="11">
        <v>0</v>
      </c>
      <c r="AD733" s="11">
        <v>0</v>
      </c>
      <c r="AE733" s="11">
        <v>0</v>
      </c>
      <c r="AF733" s="11">
        <v>-51.6</v>
      </c>
      <c r="AG733" s="11">
        <v>75.11</v>
      </c>
      <c r="AH733" s="11">
        <v>34.32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715.1</v>
      </c>
      <c r="AQ733" s="11">
        <v>0</v>
      </c>
      <c r="AR733" s="11">
        <v>740.62</v>
      </c>
      <c r="AS733" s="11">
        <v>0</v>
      </c>
      <c r="AT733" s="11">
        <f t="shared" si="11"/>
        <v>715.1</v>
      </c>
      <c r="AU733" s="11">
        <v>0</v>
      </c>
      <c r="AV733" s="11">
        <v>0</v>
      </c>
      <c r="AW733" s="12">
        <v>84</v>
      </c>
      <c r="AX733" s="12">
        <v>360</v>
      </c>
      <c r="AY733" s="11">
        <v>201905.42</v>
      </c>
      <c r="AZ733" s="11">
        <v>64350</v>
      </c>
      <c r="BA733" s="13">
        <v>90</v>
      </c>
      <c r="BB733" s="13">
        <v>46.560461538461503</v>
      </c>
      <c r="BC733" s="13">
        <v>9.6</v>
      </c>
      <c r="BD733" s="13"/>
      <c r="BE733" s="9" t="s">
        <v>1580</v>
      </c>
      <c r="BF733" s="6"/>
      <c r="BG733" s="9" t="s">
        <v>573</v>
      </c>
      <c r="BH733" s="9" t="s">
        <v>761</v>
      </c>
      <c r="BI733" s="9" t="s">
        <v>950</v>
      </c>
      <c r="BJ733" s="9" t="s">
        <v>3</v>
      </c>
      <c r="BK733" s="7" t="s">
        <v>1</v>
      </c>
      <c r="BL733" s="13">
        <v>260702.90254007999</v>
      </c>
      <c r="BM733" s="7" t="s">
        <v>36</v>
      </c>
      <c r="BN733" s="13"/>
      <c r="BO733" s="14">
        <v>36773</v>
      </c>
      <c r="BP733" s="14">
        <v>47757</v>
      </c>
      <c r="BQ733" s="14" t="s">
        <v>1726</v>
      </c>
      <c r="BR733" s="14" t="s">
        <v>1748</v>
      </c>
      <c r="BS733" s="14" t="s">
        <v>1728</v>
      </c>
      <c r="BT733" s="14" t="s">
        <v>1728</v>
      </c>
      <c r="BU733" s="13">
        <v>0</v>
      </c>
      <c r="BV733" s="13">
        <v>137</v>
      </c>
      <c r="BW733" s="13">
        <v>0</v>
      </c>
    </row>
    <row r="734" spans="1:75" s="2" customFormat="1" ht="18.2" customHeight="1" x14ac:dyDescent="0.15">
      <c r="A734" s="15">
        <v>732</v>
      </c>
      <c r="B734" s="16" t="s">
        <v>639</v>
      </c>
      <c r="C734" s="16" t="s">
        <v>35</v>
      </c>
      <c r="D734" s="17">
        <v>45170</v>
      </c>
      <c r="E734" s="18" t="s">
        <v>43</v>
      </c>
      <c r="F734" s="19">
        <v>112</v>
      </c>
      <c r="G734" s="19">
        <v>111</v>
      </c>
      <c r="H734" s="20">
        <v>34208.379999999997</v>
      </c>
      <c r="I734" s="20">
        <v>20195.04</v>
      </c>
      <c r="J734" s="20">
        <v>0</v>
      </c>
      <c r="K734" s="20">
        <v>54403.42</v>
      </c>
      <c r="L734" s="20">
        <v>275.86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54403.42</v>
      </c>
      <c r="S734" s="20">
        <v>41577.83</v>
      </c>
      <c r="T734" s="20">
        <v>279.37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41857.199999999997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20470.900000000001</v>
      </c>
      <c r="AV734" s="20">
        <v>41857.199999999997</v>
      </c>
      <c r="AW734" s="21">
        <v>85</v>
      </c>
      <c r="AX734" s="21">
        <v>360</v>
      </c>
      <c r="AY734" s="20">
        <v>204039.91</v>
      </c>
      <c r="AZ734" s="20">
        <v>64350</v>
      </c>
      <c r="BA734" s="22">
        <v>90</v>
      </c>
      <c r="BB734" s="22">
        <v>76.088699300699304</v>
      </c>
      <c r="BC734" s="22">
        <v>9.8000000000000007</v>
      </c>
      <c r="BD734" s="22"/>
      <c r="BE734" s="18" t="s">
        <v>1580</v>
      </c>
      <c r="BF734" s="15"/>
      <c r="BG734" s="18" t="s">
        <v>573</v>
      </c>
      <c r="BH734" s="18" t="s">
        <v>761</v>
      </c>
      <c r="BI734" s="18" t="s">
        <v>950</v>
      </c>
      <c r="BJ734" s="18" t="s">
        <v>1579</v>
      </c>
      <c r="BK734" s="16" t="s">
        <v>1</v>
      </c>
      <c r="BL734" s="22">
        <v>426038.40474832</v>
      </c>
      <c r="BM734" s="16" t="s">
        <v>36</v>
      </c>
      <c r="BN734" s="22"/>
      <c r="BO734" s="1">
        <v>36817</v>
      </c>
      <c r="BP734" s="1">
        <v>47788</v>
      </c>
      <c r="BQ734" s="14" t="s">
        <v>1482</v>
      </c>
      <c r="BR734" s="14" t="s">
        <v>1759</v>
      </c>
      <c r="BS734" s="14">
        <v>44232</v>
      </c>
      <c r="BT734" s="14">
        <v>44862</v>
      </c>
      <c r="BU734" s="22">
        <v>18790.240000000002</v>
      </c>
      <c r="BV734" s="22">
        <v>65</v>
      </c>
      <c r="BW734" s="22">
        <v>0</v>
      </c>
    </row>
    <row r="735" spans="1:75" s="2" customFormat="1" ht="18.2" customHeight="1" x14ac:dyDescent="0.15">
      <c r="A735" s="6">
        <v>733</v>
      </c>
      <c r="B735" s="7" t="s">
        <v>639</v>
      </c>
      <c r="C735" s="7" t="s">
        <v>35</v>
      </c>
      <c r="D735" s="8">
        <v>45170</v>
      </c>
      <c r="E735" s="9" t="s">
        <v>1245</v>
      </c>
      <c r="F735" s="10">
        <v>58</v>
      </c>
      <c r="G735" s="10">
        <v>57</v>
      </c>
      <c r="H735" s="11">
        <v>52615.15</v>
      </c>
      <c r="I735" s="11">
        <v>22505.59</v>
      </c>
      <c r="J735" s="11">
        <v>0</v>
      </c>
      <c r="K735" s="11">
        <v>75120.740000000005</v>
      </c>
      <c r="L735" s="11">
        <v>487.44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75120.740000000005</v>
      </c>
      <c r="S735" s="11">
        <v>29714.55</v>
      </c>
      <c r="T735" s="11">
        <v>423.55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30138.1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22993.03</v>
      </c>
      <c r="AV735" s="11">
        <v>30138.1</v>
      </c>
      <c r="AW735" s="12">
        <v>77</v>
      </c>
      <c r="AX735" s="12">
        <v>300</v>
      </c>
      <c r="AY735" s="11">
        <v>404343.87</v>
      </c>
      <c r="AZ735" s="11">
        <v>102954.65</v>
      </c>
      <c r="BA735" s="13">
        <v>90</v>
      </c>
      <c r="BB735" s="13">
        <v>65.668394773815507</v>
      </c>
      <c r="BC735" s="13">
        <v>9.66</v>
      </c>
      <c r="BD735" s="13"/>
      <c r="BE735" s="9" t="s">
        <v>1580</v>
      </c>
      <c r="BF735" s="6"/>
      <c r="BG735" s="9" t="s">
        <v>597</v>
      </c>
      <c r="BH735" s="9" t="s">
        <v>598</v>
      </c>
      <c r="BI735" s="9" t="s">
        <v>952</v>
      </c>
      <c r="BJ735" s="9" t="s">
        <v>1579</v>
      </c>
      <c r="BK735" s="7" t="s">
        <v>1</v>
      </c>
      <c r="BL735" s="13">
        <v>588277.72653104004</v>
      </c>
      <c r="BM735" s="7" t="s">
        <v>36</v>
      </c>
      <c r="BN735" s="13"/>
      <c r="BO735" s="14">
        <v>38386</v>
      </c>
      <c r="BP735" s="14">
        <v>47543</v>
      </c>
      <c r="BQ735" s="14" t="s">
        <v>1535</v>
      </c>
      <c r="BR735" s="14" t="s">
        <v>1778</v>
      </c>
      <c r="BS735" s="14">
        <v>43867</v>
      </c>
      <c r="BT735" s="14">
        <v>44497</v>
      </c>
      <c r="BU735" s="13">
        <v>6567.92</v>
      </c>
      <c r="BV735" s="13">
        <v>0</v>
      </c>
      <c r="BW735" s="13">
        <v>0</v>
      </c>
    </row>
    <row r="736" spans="1:75" s="2" customFormat="1" ht="18.2" customHeight="1" x14ac:dyDescent="0.15">
      <c r="A736" s="15">
        <v>734</v>
      </c>
      <c r="B736" s="16" t="s">
        <v>639</v>
      </c>
      <c r="C736" s="16" t="s">
        <v>35</v>
      </c>
      <c r="D736" s="17">
        <v>45170</v>
      </c>
      <c r="E736" s="18" t="s">
        <v>365</v>
      </c>
      <c r="F736" s="19">
        <v>41</v>
      </c>
      <c r="G736" s="19">
        <v>40</v>
      </c>
      <c r="H736" s="20">
        <v>40253.15</v>
      </c>
      <c r="I736" s="20">
        <v>13205.61</v>
      </c>
      <c r="J736" s="20">
        <v>0</v>
      </c>
      <c r="K736" s="20">
        <v>53458.76</v>
      </c>
      <c r="L736" s="20">
        <v>379.44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53458.76</v>
      </c>
      <c r="S736" s="20">
        <v>15637.07</v>
      </c>
      <c r="T736" s="20">
        <v>324.04000000000002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15961.11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13585.05</v>
      </c>
      <c r="AV736" s="20">
        <v>15961.11</v>
      </c>
      <c r="AW736" s="21">
        <v>76</v>
      </c>
      <c r="AX736" s="21">
        <v>300</v>
      </c>
      <c r="AY736" s="20">
        <v>312539.84000000003</v>
      </c>
      <c r="AZ736" s="20">
        <v>79502.97</v>
      </c>
      <c r="BA736" s="22">
        <v>90</v>
      </c>
      <c r="BB736" s="22">
        <v>60.517090116256</v>
      </c>
      <c r="BC736" s="22">
        <v>9.66</v>
      </c>
      <c r="BD736" s="22"/>
      <c r="BE736" s="18" t="s">
        <v>1580</v>
      </c>
      <c r="BF736" s="15"/>
      <c r="BG736" s="18" t="s">
        <v>597</v>
      </c>
      <c r="BH736" s="18" t="s">
        <v>598</v>
      </c>
      <c r="BI736" s="18" t="s">
        <v>952</v>
      </c>
      <c r="BJ736" s="18" t="s">
        <v>1579</v>
      </c>
      <c r="BK736" s="16" t="s">
        <v>1</v>
      </c>
      <c r="BL736" s="22">
        <v>418640.68160095997</v>
      </c>
      <c r="BM736" s="16" t="s">
        <v>36</v>
      </c>
      <c r="BN736" s="22"/>
      <c r="BO736" s="1">
        <v>38362</v>
      </c>
      <c r="BP736" s="1">
        <v>47515</v>
      </c>
      <c r="BQ736" s="14" t="s">
        <v>1482</v>
      </c>
      <c r="BR736" s="14" t="s">
        <v>1759</v>
      </c>
      <c r="BS736" s="14">
        <v>43867</v>
      </c>
      <c r="BT736" s="14">
        <v>44497</v>
      </c>
      <c r="BU736" s="22">
        <v>3672.9</v>
      </c>
      <c r="BV736" s="22">
        <v>0</v>
      </c>
      <c r="BW736" s="22">
        <v>0</v>
      </c>
    </row>
    <row r="737" spans="1:75" s="2" customFormat="1" ht="18.2" customHeight="1" x14ac:dyDescent="0.15">
      <c r="A737" s="6">
        <v>735</v>
      </c>
      <c r="B737" s="7" t="s">
        <v>639</v>
      </c>
      <c r="C737" s="7" t="s">
        <v>35</v>
      </c>
      <c r="D737" s="8">
        <v>45170</v>
      </c>
      <c r="E737" s="9" t="s">
        <v>1246</v>
      </c>
      <c r="F737" s="10">
        <v>0</v>
      </c>
      <c r="G737" s="10">
        <v>0</v>
      </c>
      <c r="H737" s="11">
        <v>0</v>
      </c>
      <c r="I737" s="11">
        <v>510.48</v>
      </c>
      <c r="J737" s="11">
        <v>0</v>
      </c>
      <c r="K737" s="11">
        <v>510.48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510.48</v>
      </c>
      <c r="S737" s="11">
        <v>4.3099999999999996</v>
      </c>
      <c r="T737" s="11">
        <v>0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4.3099999999999996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510.48</v>
      </c>
      <c r="AV737" s="11">
        <v>4.3099999999999996</v>
      </c>
      <c r="AW737" s="12">
        <v>172</v>
      </c>
      <c r="AX737" s="12">
        <v>300</v>
      </c>
      <c r="AY737" s="11">
        <v>286683.42</v>
      </c>
      <c r="AZ737" s="11">
        <v>77100.3</v>
      </c>
      <c r="BA737" s="13">
        <v>90</v>
      </c>
      <c r="BB737" s="13">
        <v>0.59588873195045899</v>
      </c>
      <c r="BC737" s="13">
        <v>10.14</v>
      </c>
      <c r="BD737" s="13"/>
      <c r="BE737" s="9" t="s">
        <v>1580</v>
      </c>
      <c r="BF737" s="6"/>
      <c r="BG737" s="9" t="s">
        <v>597</v>
      </c>
      <c r="BH737" s="9" t="s">
        <v>598</v>
      </c>
      <c r="BI737" s="9" t="s">
        <v>953</v>
      </c>
      <c r="BJ737" s="9" t="s">
        <v>3</v>
      </c>
      <c r="BK737" s="7" t="s">
        <v>1</v>
      </c>
      <c r="BL737" s="13">
        <v>3997.6178860800001</v>
      </c>
      <c r="BM737" s="7" t="s">
        <v>36</v>
      </c>
      <c r="BN737" s="13"/>
      <c r="BO737" s="14">
        <v>37972</v>
      </c>
      <c r="BP737" s="14">
        <v>47119</v>
      </c>
      <c r="BQ737" s="14" t="s">
        <v>1455</v>
      </c>
      <c r="BR737" s="14" t="s">
        <v>1758</v>
      </c>
      <c r="BS737" s="14" t="s">
        <v>1728</v>
      </c>
      <c r="BT737" s="14" t="s">
        <v>1728</v>
      </c>
      <c r="BU737" s="13">
        <v>184.53</v>
      </c>
      <c r="BV737" s="13">
        <v>0</v>
      </c>
      <c r="BW737" s="13">
        <v>0</v>
      </c>
    </row>
    <row r="738" spans="1:75" s="2" customFormat="1" ht="18.2" customHeight="1" x14ac:dyDescent="0.15">
      <c r="A738" s="15">
        <v>736</v>
      </c>
      <c r="B738" s="16" t="s">
        <v>639</v>
      </c>
      <c r="C738" s="16" t="s">
        <v>35</v>
      </c>
      <c r="D738" s="17">
        <v>45170</v>
      </c>
      <c r="E738" s="18" t="s">
        <v>31</v>
      </c>
      <c r="F738" s="19">
        <v>160</v>
      </c>
      <c r="G738" s="19">
        <v>159</v>
      </c>
      <c r="H738" s="20">
        <v>83009.62</v>
      </c>
      <c r="I738" s="20">
        <v>71484.460000000006</v>
      </c>
      <c r="J738" s="20">
        <v>0</v>
      </c>
      <c r="K738" s="20">
        <v>154494.07999999999</v>
      </c>
      <c r="L738" s="20">
        <v>796.19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154494.07999999999</v>
      </c>
      <c r="S738" s="20">
        <v>162822.74</v>
      </c>
      <c r="T738" s="20">
        <v>668.23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163490.97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11">
        <f t="shared" si="11"/>
        <v>0</v>
      </c>
      <c r="AU738" s="20">
        <v>72280.649999999994</v>
      </c>
      <c r="AV738" s="20">
        <v>163490.97</v>
      </c>
      <c r="AW738" s="21">
        <v>75</v>
      </c>
      <c r="AX738" s="21">
        <v>300</v>
      </c>
      <c r="AY738" s="20">
        <v>649300</v>
      </c>
      <c r="AZ738" s="20">
        <v>165500.69</v>
      </c>
      <c r="BA738" s="22">
        <v>90</v>
      </c>
      <c r="BB738" s="22">
        <v>84.014557280697701</v>
      </c>
      <c r="BC738" s="22">
        <v>9.66</v>
      </c>
      <c r="BD738" s="22"/>
      <c r="BE738" s="18" t="s">
        <v>1580</v>
      </c>
      <c r="BF738" s="15"/>
      <c r="BG738" s="18" t="s">
        <v>597</v>
      </c>
      <c r="BH738" s="18" t="s">
        <v>598</v>
      </c>
      <c r="BI738" s="18" t="s">
        <v>953</v>
      </c>
      <c r="BJ738" s="18" t="s">
        <v>1579</v>
      </c>
      <c r="BK738" s="16" t="s">
        <v>1</v>
      </c>
      <c r="BL738" s="22">
        <v>1209857.97191168</v>
      </c>
      <c r="BM738" s="16" t="s">
        <v>36</v>
      </c>
      <c r="BN738" s="22"/>
      <c r="BO738" s="1">
        <v>38343</v>
      </c>
      <c r="BP738" s="1">
        <v>47484</v>
      </c>
      <c r="BQ738" s="14" t="s">
        <v>1858</v>
      </c>
      <c r="BR738" s="14" t="s">
        <v>1859</v>
      </c>
      <c r="BS738" s="14">
        <v>43262</v>
      </c>
      <c r="BT738" s="14">
        <v>43892</v>
      </c>
      <c r="BU738" s="22">
        <v>29305.22</v>
      </c>
      <c r="BV738" s="22">
        <v>0</v>
      </c>
      <c r="BW738" s="22">
        <v>0</v>
      </c>
    </row>
    <row r="739" spans="1:75" s="2" customFormat="1" ht="18.2" customHeight="1" x14ac:dyDescent="0.15">
      <c r="A739" s="6">
        <v>737</v>
      </c>
      <c r="B739" s="7" t="s">
        <v>639</v>
      </c>
      <c r="C739" s="7" t="s">
        <v>35</v>
      </c>
      <c r="D739" s="8">
        <v>45170</v>
      </c>
      <c r="E739" s="9" t="s">
        <v>460</v>
      </c>
      <c r="F739" s="10">
        <v>118</v>
      </c>
      <c r="G739" s="10">
        <v>117</v>
      </c>
      <c r="H739" s="11">
        <v>66258.850000000006</v>
      </c>
      <c r="I739" s="11">
        <v>48302.63</v>
      </c>
      <c r="J739" s="11">
        <v>0</v>
      </c>
      <c r="K739" s="11">
        <v>114561.48</v>
      </c>
      <c r="L739" s="11">
        <v>635.62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114561.48</v>
      </c>
      <c r="S739" s="11">
        <v>89639.37</v>
      </c>
      <c r="T739" s="11">
        <v>533.38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90172.75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48938.25</v>
      </c>
      <c r="AV739" s="11">
        <v>90172.75</v>
      </c>
      <c r="AW739" s="12">
        <v>75</v>
      </c>
      <c r="AX739" s="12">
        <v>300</v>
      </c>
      <c r="AY739" s="11">
        <v>518400</v>
      </c>
      <c r="AZ739" s="11">
        <v>132113.09</v>
      </c>
      <c r="BA739" s="13">
        <v>90</v>
      </c>
      <c r="BB739" s="13">
        <v>78.0432370478959</v>
      </c>
      <c r="BC739" s="13">
        <v>9.66</v>
      </c>
      <c r="BD739" s="13"/>
      <c r="BE739" s="9" t="s">
        <v>1580</v>
      </c>
      <c r="BF739" s="6"/>
      <c r="BG739" s="9" t="s">
        <v>597</v>
      </c>
      <c r="BH739" s="9" t="s">
        <v>598</v>
      </c>
      <c r="BI739" s="9" t="s">
        <v>953</v>
      </c>
      <c r="BJ739" s="9" t="s">
        <v>1579</v>
      </c>
      <c r="BK739" s="7" t="s">
        <v>1</v>
      </c>
      <c r="BL739" s="13">
        <v>897141.94778208004</v>
      </c>
      <c r="BM739" s="7" t="s">
        <v>36</v>
      </c>
      <c r="BN739" s="13"/>
      <c r="BO739" s="14">
        <v>38344</v>
      </c>
      <c r="BP739" s="14">
        <v>47484</v>
      </c>
      <c r="BQ739" s="14" t="s">
        <v>1467</v>
      </c>
      <c r="BR739" s="14" t="s">
        <v>1744</v>
      </c>
      <c r="BS739" s="14">
        <v>43867</v>
      </c>
      <c r="BT739" s="14">
        <v>44497</v>
      </c>
      <c r="BU739" s="13">
        <v>17230.84</v>
      </c>
      <c r="BV739" s="13">
        <v>0</v>
      </c>
      <c r="BW739" s="13">
        <v>0</v>
      </c>
    </row>
    <row r="740" spans="1:75" s="2" customFormat="1" ht="18.2" customHeight="1" x14ac:dyDescent="0.15">
      <c r="A740" s="15">
        <v>738</v>
      </c>
      <c r="B740" s="16" t="s">
        <v>639</v>
      </c>
      <c r="C740" s="16" t="s">
        <v>35</v>
      </c>
      <c r="D740" s="17">
        <v>45170</v>
      </c>
      <c r="E740" s="18" t="s">
        <v>1247</v>
      </c>
      <c r="F740" s="19">
        <v>0</v>
      </c>
      <c r="G740" s="19">
        <v>0</v>
      </c>
      <c r="H740" s="20">
        <v>64009.72</v>
      </c>
      <c r="I740" s="20">
        <v>0</v>
      </c>
      <c r="J740" s="20">
        <v>0</v>
      </c>
      <c r="K740" s="20">
        <v>64009.72</v>
      </c>
      <c r="L740" s="20">
        <v>502.13</v>
      </c>
      <c r="M740" s="20">
        <v>0</v>
      </c>
      <c r="N740" s="20">
        <v>0</v>
      </c>
      <c r="O740" s="20">
        <v>502.13</v>
      </c>
      <c r="P740" s="20">
        <v>0</v>
      </c>
      <c r="Q740" s="20">
        <v>0</v>
      </c>
      <c r="R740" s="20">
        <v>63507.59</v>
      </c>
      <c r="S740" s="20">
        <v>0</v>
      </c>
      <c r="T740" s="20">
        <v>538.22</v>
      </c>
      <c r="U740" s="20">
        <v>0</v>
      </c>
      <c r="V740" s="20">
        <v>0</v>
      </c>
      <c r="W740" s="20">
        <v>538.22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3.01</v>
      </c>
      <c r="AG740" s="20">
        <v>55.57</v>
      </c>
      <c r="AH740" s="20">
        <v>71.2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3.8310000000000002E-3</v>
      </c>
      <c r="AT740" s="11">
        <f t="shared" si="11"/>
        <v>1170.1261690000001</v>
      </c>
      <c r="AU740" s="20">
        <v>0</v>
      </c>
      <c r="AV740" s="20">
        <v>0</v>
      </c>
      <c r="AW740" s="21">
        <v>86</v>
      </c>
      <c r="AX740" s="21">
        <v>300</v>
      </c>
      <c r="AY740" s="20">
        <v>488000</v>
      </c>
      <c r="AZ740" s="20">
        <v>113692.69</v>
      </c>
      <c r="BA740" s="22">
        <v>83.94</v>
      </c>
      <c r="BB740" s="22">
        <v>46.888037433189403</v>
      </c>
      <c r="BC740" s="22">
        <v>10.09</v>
      </c>
      <c r="BD740" s="22"/>
      <c r="BE740" s="18" t="s">
        <v>1580</v>
      </c>
      <c r="BF740" s="15"/>
      <c r="BG740" s="18" t="s">
        <v>659</v>
      </c>
      <c r="BH740" s="18" t="s">
        <v>660</v>
      </c>
      <c r="BI740" s="18" t="s">
        <v>954</v>
      </c>
      <c r="BJ740" s="18" t="s">
        <v>3</v>
      </c>
      <c r="BK740" s="16" t="s">
        <v>1</v>
      </c>
      <c r="BL740" s="22">
        <v>497334.03401864</v>
      </c>
      <c r="BM740" s="16" t="s">
        <v>36</v>
      </c>
      <c r="BN740" s="22"/>
      <c r="BO740" s="1">
        <v>38667</v>
      </c>
      <c r="BP740" s="1">
        <v>47818</v>
      </c>
      <c r="BQ740" s="14" t="s">
        <v>1726</v>
      </c>
      <c r="BR740" s="14" t="s">
        <v>1748</v>
      </c>
      <c r="BS740" s="14" t="s">
        <v>1728</v>
      </c>
      <c r="BT740" s="14" t="s">
        <v>1728</v>
      </c>
      <c r="BU740" s="22">
        <v>0</v>
      </c>
      <c r="BV740" s="22">
        <v>0</v>
      </c>
      <c r="BW740" s="22">
        <v>0</v>
      </c>
    </row>
    <row r="741" spans="1:75" s="2" customFormat="1" ht="18.2" customHeight="1" x14ac:dyDescent="0.15">
      <c r="A741" s="6">
        <v>739</v>
      </c>
      <c r="B741" s="7" t="s">
        <v>639</v>
      </c>
      <c r="C741" s="7" t="s">
        <v>35</v>
      </c>
      <c r="D741" s="8">
        <v>45170</v>
      </c>
      <c r="E741" s="9" t="s">
        <v>1248</v>
      </c>
      <c r="F741" s="10">
        <v>49</v>
      </c>
      <c r="G741" s="10">
        <v>48</v>
      </c>
      <c r="H741" s="11">
        <v>45426.86</v>
      </c>
      <c r="I741" s="11">
        <v>9516.67</v>
      </c>
      <c r="J741" s="11">
        <v>0</v>
      </c>
      <c r="K741" s="11">
        <v>54943.53</v>
      </c>
      <c r="L741" s="11">
        <v>236.44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54943.53</v>
      </c>
      <c r="S741" s="11">
        <v>20247.400000000001</v>
      </c>
      <c r="T741" s="11">
        <v>370.99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20618.39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9753.11</v>
      </c>
      <c r="AV741" s="11">
        <v>20618.39</v>
      </c>
      <c r="AW741" s="12">
        <v>115</v>
      </c>
      <c r="AX741" s="12">
        <v>360</v>
      </c>
      <c r="AY741" s="11">
        <v>287631.43</v>
      </c>
      <c r="AZ741" s="11">
        <v>70400</v>
      </c>
      <c r="BA741" s="13">
        <v>80</v>
      </c>
      <c r="BB741" s="13">
        <v>62.435829545454503</v>
      </c>
      <c r="BC741" s="13">
        <v>9.8000000000000007</v>
      </c>
      <c r="BD741" s="13"/>
      <c r="BE741" s="9" t="s">
        <v>1578</v>
      </c>
      <c r="BF741" s="6"/>
      <c r="BG741" s="9" t="s">
        <v>671</v>
      </c>
      <c r="BH741" s="9" t="s">
        <v>775</v>
      </c>
      <c r="BI741" s="9" t="s">
        <v>956</v>
      </c>
      <c r="BJ741" s="9" t="s">
        <v>1579</v>
      </c>
      <c r="BK741" s="7" t="s">
        <v>1</v>
      </c>
      <c r="BL741" s="13">
        <v>430268.05800888001</v>
      </c>
      <c r="BM741" s="7" t="s">
        <v>36</v>
      </c>
      <c r="BN741" s="13"/>
      <c r="BO741" s="14">
        <v>37718</v>
      </c>
      <c r="BP741" s="14">
        <v>48700</v>
      </c>
      <c r="BQ741" s="14" t="s">
        <v>1455</v>
      </c>
      <c r="BR741" s="14" t="s">
        <v>1758</v>
      </c>
      <c r="BS741" s="14" t="s">
        <v>1728</v>
      </c>
      <c r="BT741" s="14" t="s">
        <v>1728</v>
      </c>
      <c r="BU741" s="13">
        <v>9737.7199999999993</v>
      </c>
      <c r="BV741" s="13">
        <v>75</v>
      </c>
      <c r="BW741" s="13">
        <v>0</v>
      </c>
    </row>
    <row r="742" spans="1:75" s="2" customFormat="1" ht="18.2" customHeight="1" x14ac:dyDescent="0.15">
      <c r="A742" s="15">
        <v>740</v>
      </c>
      <c r="B742" s="16" t="s">
        <v>639</v>
      </c>
      <c r="C742" s="16" t="s">
        <v>35</v>
      </c>
      <c r="D742" s="17">
        <v>45170</v>
      </c>
      <c r="E742" s="18" t="s">
        <v>1249</v>
      </c>
      <c r="F742" s="19">
        <v>0</v>
      </c>
      <c r="G742" s="19">
        <v>0</v>
      </c>
      <c r="H742" s="20">
        <v>52402.34</v>
      </c>
      <c r="I742" s="20">
        <v>0</v>
      </c>
      <c r="J742" s="20">
        <v>0</v>
      </c>
      <c r="K742" s="20">
        <v>52402.34</v>
      </c>
      <c r="L742" s="20">
        <v>255.41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52402.34</v>
      </c>
      <c r="S742" s="20">
        <v>0</v>
      </c>
      <c r="T742" s="20">
        <v>427.95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427.95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255.41</v>
      </c>
      <c r="AV742" s="20">
        <v>427.95</v>
      </c>
      <c r="AW742" s="21">
        <v>120</v>
      </c>
      <c r="AX742" s="21">
        <v>360</v>
      </c>
      <c r="AY742" s="20">
        <v>288797.7</v>
      </c>
      <c r="AZ742" s="20">
        <v>79200</v>
      </c>
      <c r="BA742" s="22">
        <v>90</v>
      </c>
      <c r="BB742" s="22">
        <v>59.548113636363603</v>
      </c>
      <c r="BC742" s="22">
        <v>9.8000000000000007</v>
      </c>
      <c r="BD742" s="22"/>
      <c r="BE742" s="18" t="s">
        <v>1580</v>
      </c>
      <c r="BF742" s="15"/>
      <c r="BG742" s="18" t="s">
        <v>671</v>
      </c>
      <c r="BH742" s="18" t="s">
        <v>775</v>
      </c>
      <c r="BI742" s="18" t="s">
        <v>956</v>
      </c>
      <c r="BJ742" s="18" t="s">
        <v>3</v>
      </c>
      <c r="BK742" s="16" t="s">
        <v>1</v>
      </c>
      <c r="BL742" s="22">
        <v>410367.75516464002</v>
      </c>
      <c r="BM742" s="16" t="s">
        <v>36</v>
      </c>
      <c r="BN742" s="22"/>
      <c r="BO742" s="1">
        <v>37868</v>
      </c>
      <c r="BP742" s="1">
        <v>48853</v>
      </c>
      <c r="BQ742" s="14" t="s">
        <v>1455</v>
      </c>
      <c r="BR742" s="14" t="s">
        <v>1758</v>
      </c>
      <c r="BS742" s="14" t="s">
        <v>1728</v>
      </c>
      <c r="BT742" s="14" t="s">
        <v>1728</v>
      </c>
      <c r="BU742" s="22">
        <v>207.21</v>
      </c>
      <c r="BV742" s="22">
        <v>75</v>
      </c>
      <c r="BW742" s="22">
        <v>0</v>
      </c>
    </row>
    <row r="743" spans="1:75" s="2" customFormat="1" ht="18.2" customHeight="1" x14ac:dyDescent="0.15">
      <c r="A743" s="6">
        <v>741</v>
      </c>
      <c r="B743" s="7" t="s">
        <v>639</v>
      </c>
      <c r="C743" s="7" t="s">
        <v>35</v>
      </c>
      <c r="D743" s="8">
        <v>45170</v>
      </c>
      <c r="E743" s="9" t="s">
        <v>1250</v>
      </c>
      <c r="F743" s="10">
        <v>0</v>
      </c>
      <c r="G743" s="10">
        <v>0</v>
      </c>
      <c r="H743" s="11">
        <v>53648.68</v>
      </c>
      <c r="I743" s="11">
        <v>0</v>
      </c>
      <c r="J743" s="11">
        <v>0</v>
      </c>
      <c r="K743" s="11">
        <v>53648.68</v>
      </c>
      <c r="L743" s="11">
        <v>245.23</v>
      </c>
      <c r="M743" s="11">
        <v>0</v>
      </c>
      <c r="N743" s="11">
        <v>0</v>
      </c>
      <c r="O743" s="11">
        <v>245.23</v>
      </c>
      <c r="P743" s="11">
        <v>0</v>
      </c>
      <c r="Q743" s="11">
        <v>0</v>
      </c>
      <c r="R743" s="11">
        <v>53403.45</v>
      </c>
      <c r="S743" s="11">
        <v>0</v>
      </c>
      <c r="T743" s="11">
        <v>438.13</v>
      </c>
      <c r="U743" s="11">
        <v>0</v>
      </c>
      <c r="V743" s="11">
        <v>0</v>
      </c>
      <c r="W743" s="11">
        <v>438.13</v>
      </c>
      <c r="X743" s="11">
        <v>0</v>
      </c>
      <c r="Y743" s="11">
        <v>0</v>
      </c>
      <c r="Z743" s="11">
        <v>0</v>
      </c>
      <c r="AA743" s="11">
        <v>75</v>
      </c>
      <c r="AB743" s="11">
        <v>0</v>
      </c>
      <c r="AC743" s="11">
        <v>0</v>
      </c>
      <c r="AD743" s="11">
        <v>0</v>
      </c>
      <c r="AE743" s="11">
        <v>0</v>
      </c>
      <c r="AF743" s="11">
        <v>-11.72</v>
      </c>
      <c r="AG743" s="11">
        <v>86.17</v>
      </c>
      <c r="AH743" s="11">
        <v>46.04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174.53</v>
      </c>
      <c r="AQ743" s="11">
        <v>0</v>
      </c>
      <c r="AR743" s="11">
        <v>197.81</v>
      </c>
      <c r="AS743" s="11">
        <v>0</v>
      </c>
      <c r="AT743" s="11">
        <f t="shared" si="11"/>
        <v>855.57</v>
      </c>
      <c r="AU743" s="11">
        <v>0</v>
      </c>
      <c r="AV743" s="11">
        <v>0</v>
      </c>
      <c r="AW743" s="12">
        <v>125</v>
      </c>
      <c r="AX743" s="12">
        <v>360</v>
      </c>
      <c r="AY743" s="11">
        <v>296890.44</v>
      </c>
      <c r="AZ743" s="11">
        <v>79200</v>
      </c>
      <c r="BA743" s="13">
        <v>90</v>
      </c>
      <c r="BB743" s="13">
        <v>60.685738636363602</v>
      </c>
      <c r="BC743" s="13">
        <v>9.8000000000000007</v>
      </c>
      <c r="BD743" s="13"/>
      <c r="BE743" s="9" t="s">
        <v>1580</v>
      </c>
      <c r="BF743" s="6"/>
      <c r="BG743" s="9" t="s">
        <v>671</v>
      </c>
      <c r="BH743" s="9" t="s">
        <v>775</v>
      </c>
      <c r="BI743" s="9" t="s">
        <v>956</v>
      </c>
      <c r="BJ743" s="9" t="s">
        <v>3</v>
      </c>
      <c r="BK743" s="7" t="s">
        <v>1</v>
      </c>
      <c r="BL743" s="13">
        <v>418207.54368120001</v>
      </c>
      <c r="BM743" s="7" t="s">
        <v>36</v>
      </c>
      <c r="BN743" s="13"/>
      <c r="BO743" s="14">
        <v>38023</v>
      </c>
      <c r="BP743" s="14">
        <v>49004</v>
      </c>
      <c r="BQ743" s="14" t="s">
        <v>1455</v>
      </c>
      <c r="BR743" s="14" t="s">
        <v>1758</v>
      </c>
      <c r="BS743" s="14" t="s">
        <v>1728</v>
      </c>
      <c r="BT743" s="14" t="s">
        <v>1728</v>
      </c>
      <c r="BU743" s="13">
        <v>0</v>
      </c>
      <c r="BV743" s="13">
        <v>75</v>
      </c>
      <c r="BW743" s="13">
        <v>0</v>
      </c>
    </row>
    <row r="744" spans="1:75" s="2" customFormat="1" ht="18.2" customHeight="1" x14ac:dyDescent="0.15">
      <c r="A744" s="15">
        <v>742</v>
      </c>
      <c r="B744" s="16" t="s">
        <v>639</v>
      </c>
      <c r="C744" s="16" t="s">
        <v>35</v>
      </c>
      <c r="D744" s="17">
        <v>45170</v>
      </c>
      <c r="E744" s="18" t="s">
        <v>267</v>
      </c>
      <c r="F744" s="19">
        <v>123</v>
      </c>
      <c r="G744" s="19">
        <v>122</v>
      </c>
      <c r="H744" s="20">
        <v>38392.75</v>
      </c>
      <c r="I744" s="20">
        <v>30711.72</v>
      </c>
      <c r="J744" s="20">
        <v>0</v>
      </c>
      <c r="K744" s="20">
        <v>69104.47</v>
      </c>
      <c r="L744" s="20">
        <v>399.24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69104.47</v>
      </c>
      <c r="S744" s="20">
        <v>57550.62</v>
      </c>
      <c r="T744" s="20">
        <v>318.33999999999997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57868.959999999999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31110.959999999999</v>
      </c>
      <c r="AV744" s="20">
        <v>57868.959999999999</v>
      </c>
      <c r="AW744" s="21">
        <v>70</v>
      </c>
      <c r="AX744" s="21">
        <v>300</v>
      </c>
      <c r="AY744" s="20">
        <v>301000</v>
      </c>
      <c r="AZ744" s="20">
        <v>79275.25</v>
      </c>
      <c r="BA744" s="22">
        <v>90</v>
      </c>
      <c r="BB744" s="22">
        <v>78.453266309472397</v>
      </c>
      <c r="BC744" s="22">
        <v>9.9499999999999993</v>
      </c>
      <c r="BD744" s="22"/>
      <c r="BE744" s="18" t="s">
        <v>1580</v>
      </c>
      <c r="BF744" s="15"/>
      <c r="BG744" s="18" t="s">
        <v>671</v>
      </c>
      <c r="BH744" s="18" t="s">
        <v>775</v>
      </c>
      <c r="BI744" s="18" t="s">
        <v>956</v>
      </c>
      <c r="BJ744" s="18" t="s">
        <v>1579</v>
      </c>
      <c r="BK744" s="16" t="s">
        <v>1</v>
      </c>
      <c r="BL744" s="22">
        <v>541163.73859912006</v>
      </c>
      <c r="BM744" s="16" t="s">
        <v>36</v>
      </c>
      <c r="BN744" s="22"/>
      <c r="BO744" s="1">
        <v>38191</v>
      </c>
      <c r="BP744" s="1">
        <v>47331</v>
      </c>
      <c r="BQ744" s="14" t="s">
        <v>1502</v>
      </c>
      <c r="BR744" s="14" t="s">
        <v>1725</v>
      </c>
      <c r="BS744" s="14">
        <v>44232</v>
      </c>
      <c r="BT744" s="14">
        <v>44862</v>
      </c>
      <c r="BU744" s="22">
        <v>10910.76</v>
      </c>
      <c r="BV744" s="22">
        <v>0</v>
      </c>
      <c r="BW744" s="22">
        <v>0</v>
      </c>
    </row>
    <row r="745" spans="1:75" s="2" customFormat="1" ht="18.2" customHeight="1" x14ac:dyDescent="0.15">
      <c r="A745" s="6">
        <v>743</v>
      </c>
      <c r="B745" s="7" t="s">
        <v>639</v>
      </c>
      <c r="C745" s="7" t="s">
        <v>35</v>
      </c>
      <c r="D745" s="8">
        <v>45170</v>
      </c>
      <c r="E745" s="9" t="s">
        <v>89</v>
      </c>
      <c r="F745" s="10">
        <v>171</v>
      </c>
      <c r="G745" s="10">
        <v>170</v>
      </c>
      <c r="H745" s="11">
        <v>75601.929999999993</v>
      </c>
      <c r="I745" s="11">
        <v>60591.15</v>
      </c>
      <c r="J745" s="11">
        <v>0</v>
      </c>
      <c r="K745" s="11">
        <v>136193.07999999999</v>
      </c>
      <c r="L745" s="11">
        <v>667.53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136193.07999999999</v>
      </c>
      <c r="S745" s="11">
        <v>161720.82</v>
      </c>
      <c r="T745" s="11">
        <v>632.54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162353.35999999999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61258.68</v>
      </c>
      <c r="AV745" s="11">
        <v>162353.35999999999</v>
      </c>
      <c r="AW745" s="12">
        <v>79</v>
      </c>
      <c r="AX745" s="12">
        <v>300</v>
      </c>
      <c r="AY745" s="11">
        <v>635000</v>
      </c>
      <c r="AZ745" s="11">
        <v>142626.68</v>
      </c>
      <c r="BA745" s="13">
        <v>80</v>
      </c>
      <c r="BB745" s="13">
        <v>76.391362401480606</v>
      </c>
      <c r="BC745" s="13">
        <v>10.039999999999999</v>
      </c>
      <c r="BD745" s="13"/>
      <c r="BE745" s="9"/>
      <c r="BF745" s="6"/>
      <c r="BG745" s="9" t="s">
        <v>647</v>
      </c>
      <c r="BH745" s="9" t="s">
        <v>648</v>
      </c>
      <c r="BI745" s="9" t="s">
        <v>704</v>
      </c>
      <c r="BJ745" s="9" t="s">
        <v>1579</v>
      </c>
      <c r="BK745" s="7" t="s">
        <v>1</v>
      </c>
      <c r="BL745" s="13">
        <v>1066541.08401568</v>
      </c>
      <c r="BM745" s="7" t="s">
        <v>36</v>
      </c>
      <c r="BN745" s="13"/>
      <c r="BO745" s="14">
        <v>38455</v>
      </c>
      <c r="BP745" s="14">
        <v>47604</v>
      </c>
      <c r="BQ745" s="14" t="s">
        <v>1457</v>
      </c>
      <c r="BR745" s="14" t="s">
        <v>1746</v>
      </c>
      <c r="BS745" s="14">
        <v>44232</v>
      </c>
      <c r="BT745" s="14">
        <v>44862</v>
      </c>
      <c r="BU745" s="13">
        <v>27306.65</v>
      </c>
      <c r="BV745" s="13">
        <v>0</v>
      </c>
      <c r="BW745" s="13">
        <v>0</v>
      </c>
    </row>
    <row r="746" spans="1:75" s="2" customFormat="1" ht="18.2" customHeight="1" x14ac:dyDescent="0.15">
      <c r="A746" s="15">
        <v>744</v>
      </c>
      <c r="B746" s="16" t="s">
        <v>639</v>
      </c>
      <c r="C746" s="16" t="s">
        <v>35</v>
      </c>
      <c r="D746" s="17">
        <v>45170</v>
      </c>
      <c r="E746" s="18" t="s">
        <v>1251</v>
      </c>
      <c r="F746" s="19">
        <v>0</v>
      </c>
      <c r="G746" s="19">
        <v>0</v>
      </c>
      <c r="H746" s="20">
        <v>34208.379999999997</v>
      </c>
      <c r="I746" s="20">
        <v>0</v>
      </c>
      <c r="J746" s="20">
        <v>0</v>
      </c>
      <c r="K746" s="20">
        <v>34208.379999999997</v>
      </c>
      <c r="L746" s="20">
        <v>275.86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34208.379999999997</v>
      </c>
      <c r="S746" s="20">
        <v>0</v>
      </c>
      <c r="T746" s="20">
        <v>279.37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279.37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-22.6</v>
      </c>
      <c r="AG746" s="20">
        <v>17.43</v>
      </c>
      <c r="AH746" s="20">
        <v>34.54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29.37</v>
      </c>
      <c r="AS746" s="20">
        <v>0</v>
      </c>
      <c r="AT746" s="11">
        <f t="shared" si="11"/>
        <v>-3.5527136788005009E-15</v>
      </c>
      <c r="AU746" s="20">
        <v>275.86</v>
      </c>
      <c r="AV746" s="20">
        <v>279.37</v>
      </c>
      <c r="AW746" s="21">
        <v>85</v>
      </c>
      <c r="AX746" s="21">
        <v>360</v>
      </c>
      <c r="AY746" s="20">
        <v>203428.44</v>
      </c>
      <c r="AZ746" s="20">
        <v>64350</v>
      </c>
      <c r="BA746" s="22">
        <v>90</v>
      </c>
      <c r="BB746" s="22">
        <v>47.843888111888099</v>
      </c>
      <c r="BC746" s="22">
        <v>9.8000000000000007</v>
      </c>
      <c r="BD746" s="22"/>
      <c r="BE746" s="18" t="s">
        <v>1580</v>
      </c>
      <c r="BF746" s="15"/>
      <c r="BG746" s="18" t="s">
        <v>628</v>
      </c>
      <c r="BH746" s="18" t="s">
        <v>958</v>
      </c>
      <c r="BI746" s="18" t="s">
        <v>707</v>
      </c>
      <c r="BJ746" s="18" t="s">
        <v>3</v>
      </c>
      <c r="BK746" s="16" t="s">
        <v>1</v>
      </c>
      <c r="BL746" s="22">
        <v>267889.10778447997</v>
      </c>
      <c r="BM746" s="16" t="s">
        <v>36</v>
      </c>
      <c r="BN746" s="22"/>
      <c r="BO746" s="1">
        <v>36798</v>
      </c>
      <c r="BP746" s="1">
        <v>47788</v>
      </c>
      <c r="BQ746" s="14" t="s">
        <v>1455</v>
      </c>
      <c r="BR746" s="14" t="s">
        <v>1758</v>
      </c>
      <c r="BS746" s="14" t="s">
        <v>1728</v>
      </c>
      <c r="BT746" s="14" t="s">
        <v>1728</v>
      </c>
      <c r="BU746" s="22">
        <v>115.8</v>
      </c>
      <c r="BV746" s="22">
        <v>65</v>
      </c>
      <c r="BW746" s="22">
        <v>0</v>
      </c>
    </row>
    <row r="747" spans="1:75" s="2" customFormat="1" ht="18.2" customHeight="1" x14ac:dyDescent="0.15">
      <c r="A747" s="6">
        <v>745</v>
      </c>
      <c r="B747" s="7" t="s">
        <v>639</v>
      </c>
      <c r="C747" s="7" t="s">
        <v>35</v>
      </c>
      <c r="D747" s="8">
        <v>45170</v>
      </c>
      <c r="E747" s="9" t="s">
        <v>1252</v>
      </c>
      <c r="F747" s="10">
        <v>0</v>
      </c>
      <c r="G747" s="10">
        <v>0</v>
      </c>
      <c r="H747" s="11">
        <v>25178.43</v>
      </c>
      <c r="I747" s="11">
        <v>0</v>
      </c>
      <c r="J747" s="11">
        <v>0</v>
      </c>
      <c r="K747" s="11">
        <v>25178.43</v>
      </c>
      <c r="L747" s="11">
        <v>208.36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25178.43</v>
      </c>
      <c r="S747" s="11">
        <v>0</v>
      </c>
      <c r="T747" s="11">
        <v>200.38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200.38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-2.75</v>
      </c>
      <c r="AG747" s="11">
        <v>0</v>
      </c>
      <c r="AH747" s="11">
        <v>4.32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1.57</v>
      </c>
      <c r="AS747" s="11">
        <v>0</v>
      </c>
      <c r="AT747" s="11">
        <f t="shared" si="11"/>
        <v>0</v>
      </c>
      <c r="AU747" s="11">
        <v>208.36</v>
      </c>
      <c r="AV747" s="11">
        <v>200.38</v>
      </c>
      <c r="AW747" s="12">
        <v>84</v>
      </c>
      <c r="AX747" s="12">
        <v>360</v>
      </c>
      <c r="AY747" s="11">
        <v>171619.02</v>
      </c>
      <c r="AZ747" s="11">
        <v>48400</v>
      </c>
      <c r="BA747" s="13">
        <v>80</v>
      </c>
      <c r="BB747" s="13">
        <v>41.617239669421501</v>
      </c>
      <c r="BC747" s="13">
        <v>9.5500000000000007</v>
      </c>
      <c r="BD747" s="13"/>
      <c r="BE747" s="9" t="s">
        <v>1578</v>
      </c>
      <c r="BF747" s="6"/>
      <c r="BG747" s="9" t="s">
        <v>628</v>
      </c>
      <c r="BH747" s="9" t="s">
        <v>958</v>
      </c>
      <c r="BI747" s="9" t="s">
        <v>707</v>
      </c>
      <c r="BJ747" s="9" t="s">
        <v>3</v>
      </c>
      <c r="BK747" s="7" t="s">
        <v>1</v>
      </c>
      <c r="BL747" s="13">
        <v>197174.70245928</v>
      </c>
      <c r="BM747" s="7" t="s">
        <v>36</v>
      </c>
      <c r="BN747" s="13"/>
      <c r="BO747" s="14">
        <v>36791</v>
      </c>
      <c r="BP747" s="14">
        <v>47757</v>
      </c>
      <c r="BQ747" s="14" t="s">
        <v>1455</v>
      </c>
      <c r="BR747" s="14" t="s">
        <v>1758</v>
      </c>
      <c r="BS747" s="14" t="s">
        <v>1728</v>
      </c>
      <c r="BT747" s="14" t="s">
        <v>1728</v>
      </c>
      <c r="BU747" s="13">
        <v>138.57</v>
      </c>
      <c r="BV747" s="13">
        <v>65</v>
      </c>
      <c r="BW747" s="13">
        <v>0</v>
      </c>
    </row>
    <row r="748" spans="1:75" s="2" customFormat="1" ht="18.2" customHeight="1" x14ac:dyDescent="0.15">
      <c r="A748" s="15">
        <v>746</v>
      </c>
      <c r="B748" s="16" t="s">
        <v>639</v>
      </c>
      <c r="C748" s="16" t="s">
        <v>35</v>
      </c>
      <c r="D748" s="17">
        <v>45170</v>
      </c>
      <c r="E748" s="18" t="s">
        <v>1253</v>
      </c>
      <c r="F748" s="19">
        <v>0</v>
      </c>
      <c r="G748" s="19">
        <v>0</v>
      </c>
      <c r="H748" s="20">
        <v>28791.09</v>
      </c>
      <c r="I748" s="20">
        <v>0</v>
      </c>
      <c r="J748" s="20">
        <v>0</v>
      </c>
      <c r="K748" s="20">
        <v>28791.09</v>
      </c>
      <c r="L748" s="20">
        <v>230.7</v>
      </c>
      <c r="M748" s="20">
        <v>0</v>
      </c>
      <c r="N748" s="20">
        <v>0</v>
      </c>
      <c r="O748" s="20">
        <v>230.7</v>
      </c>
      <c r="P748" s="20">
        <v>0</v>
      </c>
      <c r="Q748" s="20">
        <v>0</v>
      </c>
      <c r="R748" s="20">
        <v>28560.39</v>
      </c>
      <c r="S748" s="20">
        <v>0</v>
      </c>
      <c r="T748" s="20">
        <v>229.13</v>
      </c>
      <c r="U748" s="20">
        <v>0</v>
      </c>
      <c r="V748" s="20">
        <v>0</v>
      </c>
      <c r="W748" s="20">
        <v>229.13</v>
      </c>
      <c r="X748" s="20">
        <v>0</v>
      </c>
      <c r="Y748" s="20">
        <v>0</v>
      </c>
      <c r="Z748" s="20">
        <v>0</v>
      </c>
      <c r="AA748" s="20">
        <v>65</v>
      </c>
      <c r="AB748" s="20">
        <v>0</v>
      </c>
      <c r="AC748" s="20">
        <v>0</v>
      </c>
      <c r="AD748" s="20">
        <v>0</v>
      </c>
      <c r="AE748" s="20">
        <v>0</v>
      </c>
      <c r="AF748" s="20">
        <v>-32.090000000000003</v>
      </c>
      <c r="AG748" s="20">
        <v>57.73</v>
      </c>
      <c r="AH748" s="20">
        <v>29.11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579.74</v>
      </c>
      <c r="AQ748" s="20">
        <v>0</v>
      </c>
      <c r="AR748" s="20">
        <v>579.58000000000004</v>
      </c>
      <c r="AS748" s="20">
        <v>0</v>
      </c>
      <c r="AT748" s="11">
        <f t="shared" si="11"/>
        <v>579.74</v>
      </c>
      <c r="AU748" s="20">
        <v>0</v>
      </c>
      <c r="AV748" s="20">
        <v>0</v>
      </c>
      <c r="AW748" s="21">
        <v>86</v>
      </c>
      <c r="AX748" s="21">
        <v>360</v>
      </c>
      <c r="AY748" s="20">
        <v>174117.43</v>
      </c>
      <c r="AZ748" s="20">
        <v>54450</v>
      </c>
      <c r="BA748" s="22">
        <v>90</v>
      </c>
      <c r="BB748" s="22">
        <v>47.207256198347103</v>
      </c>
      <c r="BC748" s="22">
        <v>9.5500000000000007</v>
      </c>
      <c r="BD748" s="22"/>
      <c r="BE748" s="18" t="s">
        <v>1580</v>
      </c>
      <c r="BF748" s="15"/>
      <c r="BG748" s="18" t="s">
        <v>628</v>
      </c>
      <c r="BH748" s="18" t="s">
        <v>958</v>
      </c>
      <c r="BI748" s="18" t="s">
        <v>707</v>
      </c>
      <c r="BJ748" s="18" t="s">
        <v>3</v>
      </c>
      <c r="BK748" s="16" t="s">
        <v>1</v>
      </c>
      <c r="BL748" s="22">
        <v>223659.15588743999</v>
      </c>
      <c r="BM748" s="16" t="s">
        <v>36</v>
      </c>
      <c r="BN748" s="22"/>
      <c r="BO748" s="1">
        <v>36854</v>
      </c>
      <c r="BP748" s="1">
        <v>47818</v>
      </c>
      <c r="BQ748" s="14" t="s">
        <v>1455</v>
      </c>
      <c r="BR748" s="14" t="s">
        <v>1758</v>
      </c>
      <c r="BS748" s="14" t="s">
        <v>1728</v>
      </c>
      <c r="BT748" s="14" t="s">
        <v>1728</v>
      </c>
      <c r="BU748" s="22">
        <v>0</v>
      </c>
      <c r="BV748" s="22">
        <v>65</v>
      </c>
      <c r="BW748" s="22">
        <v>0</v>
      </c>
    </row>
    <row r="749" spans="1:75" s="2" customFormat="1" ht="18.2" customHeight="1" x14ac:dyDescent="0.15">
      <c r="A749" s="6">
        <v>747</v>
      </c>
      <c r="B749" s="7" t="s">
        <v>639</v>
      </c>
      <c r="C749" s="7" t="s">
        <v>35</v>
      </c>
      <c r="D749" s="8">
        <v>45170</v>
      </c>
      <c r="E749" s="9" t="s">
        <v>1254</v>
      </c>
      <c r="F749" s="10">
        <v>0</v>
      </c>
      <c r="G749" s="10">
        <v>0</v>
      </c>
      <c r="H749" s="11">
        <v>29472.32</v>
      </c>
      <c r="I749" s="11">
        <v>0</v>
      </c>
      <c r="J749" s="11">
        <v>0</v>
      </c>
      <c r="K749" s="11">
        <v>29472.32</v>
      </c>
      <c r="L749" s="11">
        <v>225.28</v>
      </c>
      <c r="M749" s="11">
        <v>0</v>
      </c>
      <c r="N749" s="11">
        <v>0</v>
      </c>
      <c r="O749" s="11">
        <v>225.28</v>
      </c>
      <c r="P749" s="11">
        <v>0</v>
      </c>
      <c r="Q749" s="11">
        <v>0</v>
      </c>
      <c r="R749" s="11">
        <v>29247.040000000001</v>
      </c>
      <c r="S749" s="11">
        <v>0</v>
      </c>
      <c r="T749" s="11">
        <v>234.55</v>
      </c>
      <c r="U749" s="11">
        <v>0</v>
      </c>
      <c r="V749" s="11">
        <v>0</v>
      </c>
      <c r="W749" s="11">
        <v>234.55</v>
      </c>
      <c r="X749" s="11">
        <v>0</v>
      </c>
      <c r="Y749" s="11">
        <v>0</v>
      </c>
      <c r="Z749" s="11">
        <v>0</v>
      </c>
      <c r="AA749" s="11">
        <v>65</v>
      </c>
      <c r="AB749" s="11">
        <v>0</v>
      </c>
      <c r="AC749" s="11">
        <v>0</v>
      </c>
      <c r="AD749" s="11">
        <v>0</v>
      </c>
      <c r="AE749" s="11">
        <v>0</v>
      </c>
      <c r="AF749" s="11">
        <v>-55</v>
      </c>
      <c r="AG749" s="11">
        <v>57.73</v>
      </c>
      <c r="AH749" s="11">
        <v>29.28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0.47</v>
      </c>
      <c r="AQ749" s="11">
        <v>0</v>
      </c>
      <c r="AR749" s="11">
        <v>1.19</v>
      </c>
      <c r="AS749" s="11">
        <v>0</v>
      </c>
      <c r="AT749" s="11">
        <f t="shared" si="11"/>
        <v>556.12</v>
      </c>
      <c r="AU749" s="11">
        <v>0</v>
      </c>
      <c r="AV749" s="11">
        <v>0</v>
      </c>
      <c r="AW749" s="12">
        <v>89</v>
      </c>
      <c r="AX749" s="12">
        <v>360</v>
      </c>
      <c r="AY749" s="11">
        <v>178240.62</v>
      </c>
      <c r="AZ749" s="11">
        <v>54450</v>
      </c>
      <c r="BA749" s="13">
        <v>90</v>
      </c>
      <c r="BB749" s="13">
        <v>48.342214876033097</v>
      </c>
      <c r="BC749" s="13">
        <v>9.5500000000000007</v>
      </c>
      <c r="BD749" s="13"/>
      <c r="BE749" s="9" t="s">
        <v>1580</v>
      </c>
      <c r="BF749" s="6"/>
      <c r="BG749" s="9" t="s">
        <v>628</v>
      </c>
      <c r="BH749" s="9" t="s">
        <v>958</v>
      </c>
      <c r="BI749" s="9" t="s">
        <v>707</v>
      </c>
      <c r="BJ749" s="9" t="s">
        <v>3</v>
      </c>
      <c r="BK749" s="7" t="s">
        <v>1</v>
      </c>
      <c r="BL749" s="13">
        <v>229036.37795584</v>
      </c>
      <c r="BM749" s="7" t="s">
        <v>36</v>
      </c>
      <c r="BN749" s="13"/>
      <c r="BO749" s="14">
        <v>36945</v>
      </c>
      <c r="BP749" s="14">
        <v>47908</v>
      </c>
      <c r="BQ749" s="14" t="s">
        <v>1455</v>
      </c>
      <c r="BR749" s="14" t="s">
        <v>1758</v>
      </c>
      <c r="BS749" s="14" t="s">
        <v>1728</v>
      </c>
      <c r="BT749" s="14" t="s">
        <v>1728</v>
      </c>
      <c r="BU749" s="13">
        <v>0</v>
      </c>
      <c r="BV749" s="13">
        <v>65</v>
      </c>
      <c r="BW749" s="13">
        <v>0</v>
      </c>
    </row>
    <row r="750" spans="1:75" s="2" customFormat="1" ht="18.2" customHeight="1" x14ac:dyDescent="0.15">
      <c r="A750" s="15">
        <v>748</v>
      </c>
      <c r="B750" s="16" t="s">
        <v>639</v>
      </c>
      <c r="C750" s="16" t="s">
        <v>35</v>
      </c>
      <c r="D750" s="17">
        <v>45170</v>
      </c>
      <c r="E750" s="18" t="s">
        <v>486</v>
      </c>
      <c r="F750" s="19">
        <v>116</v>
      </c>
      <c r="G750" s="19">
        <v>115</v>
      </c>
      <c r="H750" s="20">
        <v>31178.080000000002</v>
      </c>
      <c r="I750" s="20">
        <v>16092.59</v>
      </c>
      <c r="J750" s="20">
        <v>0</v>
      </c>
      <c r="K750" s="20">
        <v>47270.67</v>
      </c>
      <c r="L750" s="20">
        <v>215.19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47270.67</v>
      </c>
      <c r="S750" s="20">
        <v>38311.629999999997</v>
      </c>
      <c r="T750" s="20">
        <v>254.62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38566.25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16307.78</v>
      </c>
      <c r="AV750" s="20">
        <v>38566.25</v>
      </c>
      <c r="AW750" s="21">
        <v>95</v>
      </c>
      <c r="AX750" s="21">
        <v>360</v>
      </c>
      <c r="AY750" s="20">
        <v>180626.86</v>
      </c>
      <c r="AZ750" s="20">
        <v>54450</v>
      </c>
      <c r="BA750" s="22">
        <v>90</v>
      </c>
      <c r="BB750" s="22">
        <v>78.133338842975206</v>
      </c>
      <c r="BC750" s="22">
        <v>9.8000000000000007</v>
      </c>
      <c r="BD750" s="22"/>
      <c r="BE750" s="18" t="s">
        <v>1578</v>
      </c>
      <c r="BF750" s="15"/>
      <c r="BG750" s="18" t="s">
        <v>628</v>
      </c>
      <c r="BH750" s="18" t="s">
        <v>958</v>
      </c>
      <c r="BI750" s="18" t="s">
        <v>707</v>
      </c>
      <c r="BJ750" s="18" t="s">
        <v>1579</v>
      </c>
      <c r="BK750" s="16" t="s">
        <v>1</v>
      </c>
      <c r="BL750" s="22">
        <v>370181.15475431998</v>
      </c>
      <c r="BM750" s="16" t="s">
        <v>36</v>
      </c>
      <c r="BN750" s="22"/>
      <c r="BO750" s="1">
        <v>37127</v>
      </c>
      <c r="BP750" s="1">
        <v>48092</v>
      </c>
      <c r="BQ750" s="14" t="s">
        <v>1858</v>
      </c>
      <c r="BR750" s="14" t="s">
        <v>1859</v>
      </c>
      <c r="BS750" s="14">
        <v>44232</v>
      </c>
      <c r="BT750" s="14">
        <v>44862</v>
      </c>
      <c r="BU750" s="22">
        <v>19231.64</v>
      </c>
      <c r="BV750" s="22">
        <v>76</v>
      </c>
      <c r="BW750" s="22">
        <v>0</v>
      </c>
    </row>
    <row r="751" spans="1:75" s="2" customFormat="1" ht="18.2" customHeight="1" x14ac:dyDescent="0.15">
      <c r="A751" s="6">
        <v>749</v>
      </c>
      <c r="B751" s="7" t="s">
        <v>639</v>
      </c>
      <c r="C751" s="7" t="s">
        <v>35</v>
      </c>
      <c r="D751" s="8">
        <v>45170</v>
      </c>
      <c r="E751" s="9" t="s">
        <v>1255</v>
      </c>
      <c r="F751" s="10">
        <v>0</v>
      </c>
      <c r="G751" s="10">
        <v>0</v>
      </c>
      <c r="H751" s="11">
        <v>31178.080000000002</v>
      </c>
      <c r="I751" s="11">
        <v>0</v>
      </c>
      <c r="J751" s="11">
        <v>0</v>
      </c>
      <c r="K751" s="11">
        <v>31178.080000000002</v>
      </c>
      <c r="L751" s="11">
        <v>215.19</v>
      </c>
      <c r="M751" s="11">
        <v>0</v>
      </c>
      <c r="N751" s="11">
        <v>0</v>
      </c>
      <c r="O751" s="11">
        <v>215.19</v>
      </c>
      <c r="P751" s="11">
        <v>0</v>
      </c>
      <c r="Q751" s="11">
        <v>0</v>
      </c>
      <c r="R751" s="11">
        <v>30962.89</v>
      </c>
      <c r="S751" s="11">
        <v>0</v>
      </c>
      <c r="T751" s="11">
        <v>254.62</v>
      </c>
      <c r="U751" s="11">
        <v>0</v>
      </c>
      <c r="V751" s="11">
        <v>0</v>
      </c>
      <c r="W751" s="11">
        <v>254.62</v>
      </c>
      <c r="X751" s="11">
        <v>0</v>
      </c>
      <c r="Y751" s="11">
        <v>0</v>
      </c>
      <c r="Z751" s="11">
        <v>0</v>
      </c>
      <c r="AA751" s="11">
        <v>76</v>
      </c>
      <c r="AB751" s="11">
        <v>0</v>
      </c>
      <c r="AC751" s="11">
        <v>0</v>
      </c>
      <c r="AD751" s="11">
        <v>0</v>
      </c>
      <c r="AE751" s="11">
        <v>0</v>
      </c>
      <c r="AF751" s="11">
        <v>-48.58</v>
      </c>
      <c r="AG751" s="11">
        <v>60.04</v>
      </c>
      <c r="AH751" s="11">
        <v>29.75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2.95</v>
      </c>
      <c r="AQ751" s="11">
        <v>0</v>
      </c>
      <c r="AR751" s="11">
        <v>2.57</v>
      </c>
      <c r="AS751" s="11">
        <v>0</v>
      </c>
      <c r="AT751" s="11">
        <f t="shared" si="11"/>
        <v>587.40000000000009</v>
      </c>
      <c r="AU751" s="11">
        <v>0</v>
      </c>
      <c r="AV751" s="11">
        <v>0</v>
      </c>
      <c r="AW751" s="12">
        <v>95</v>
      </c>
      <c r="AX751" s="12">
        <v>360</v>
      </c>
      <c r="AY751" s="11">
        <v>180626.86</v>
      </c>
      <c r="AZ751" s="11">
        <v>54450</v>
      </c>
      <c r="BA751" s="13">
        <v>90</v>
      </c>
      <c r="BB751" s="13">
        <v>51.178330578512401</v>
      </c>
      <c r="BC751" s="13">
        <v>9.8000000000000007</v>
      </c>
      <c r="BD751" s="13"/>
      <c r="BE751" s="9" t="s">
        <v>1580</v>
      </c>
      <c r="BF751" s="6"/>
      <c r="BG751" s="9" t="s">
        <v>628</v>
      </c>
      <c r="BH751" s="9" t="s">
        <v>958</v>
      </c>
      <c r="BI751" s="9" t="s">
        <v>707</v>
      </c>
      <c r="BJ751" s="9" t="s">
        <v>3</v>
      </c>
      <c r="BK751" s="7" t="s">
        <v>1</v>
      </c>
      <c r="BL751" s="13">
        <v>242473.36402743999</v>
      </c>
      <c r="BM751" s="7" t="s">
        <v>36</v>
      </c>
      <c r="BN751" s="13"/>
      <c r="BO751" s="14">
        <v>37127</v>
      </c>
      <c r="BP751" s="14">
        <v>48092</v>
      </c>
      <c r="BQ751" s="14" t="s">
        <v>1455</v>
      </c>
      <c r="BR751" s="14" t="s">
        <v>1758</v>
      </c>
      <c r="BS751" s="14" t="s">
        <v>1728</v>
      </c>
      <c r="BT751" s="14" t="s">
        <v>1728</v>
      </c>
      <c r="BU751" s="13">
        <v>0</v>
      </c>
      <c r="BV751" s="13">
        <v>76</v>
      </c>
      <c r="BW751" s="13">
        <v>0</v>
      </c>
    </row>
    <row r="752" spans="1:75" s="2" customFormat="1" ht="18.2" customHeight="1" x14ac:dyDescent="0.15">
      <c r="A752" s="15">
        <v>750</v>
      </c>
      <c r="B752" s="16" t="s">
        <v>639</v>
      </c>
      <c r="C752" s="16" t="s">
        <v>35</v>
      </c>
      <c r="D752" s="17">
        <v>45170</v>
      </c>
      <c r="E752" s="18" t="s">
        <v>1256</v>
      </c>
      <c r="F752" s="19">
        <v>80</v>
      </c>
      <c r="G752" s="19">
        <v>79</v>
      </c>
      <c r="H752" s="20">
        <v>47365.38</v>
      </c>
      <c r="I752" s="20">
        <v>17734.759999999998</v>
      </c>
      <c r="J752" s="20">
        <v>0</v>
      </c>
      <c r="K752" s="20">
        <v>65100.14</v>
      </c>
      <c r="L752" s="20">
        <v>308.45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65100.14</v>
      </c>
      <c r="S752" s="20">
        <v>39541.839999999997</v>
      </c>
      <c r="T752" s="20">
        <v>411.29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39953.129999999997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18043.21</v>
      </c>
      <c r="AV752" s="20">
        <v>39953.129999999997</v>
      </c>
      <c r="AW752" s="21">
        <v>97</v>
      </c>
      <c r="AX752" s="21">
        <v>360</v>
      </c>
      <c r="AY752" s="20">
        <v>265225.21999999997</v>
      </c>
      <c r="AZ752" s="20">
        <v>79200</v>
      </c>
      <c r="BA752" s="22">
        <v>90</v>
      </c>
      <c r="BB752" s="22">
        <v>73.977431818181799</v>
      </c>
      <c r="BC752" s="22">
        <v>10.42</v>
      </c>
      <c r="BD752" s="22"/>
      <c r="BE752" s="18" t="s">
        <v>1580</v>
      </c>
      <c r="BF752" s="15"/>
      <c r="BG752" s="18" t="s">
        <v>570</v>
      </c>
      <c r="BH752" s="18" t="s">
        <v>588</v>
      </c>
      <c r="BI752" s="18" t="s">
        <v>771</v>
      </c>
      <c r="BJ752" s="18" t="s">
        <v>1579</v>
      </c>
      <c r="BK752" s="16" t="s">
        <v>1</v>
      </c>
      <c r="BL752" s="22">
        <v>509805.44595343998</v>
      </c>
      <c r="BM752" s="16" t="s">
        <v>36</v>
      </c>
      <c r="BN752" s="22"/>
      <c r="BO752" s="1">
        <v>37162</v>
      </c>
      <c r="BP752" s="1">
        <v>48153</v>
      </c>
      <c r="BQ752" s="14" t="s">
        <v>1468</v>
      </c>
      <c r="BR752" s="14" t="s">
        <v>1783</v>
      </c>
      <c r="BS752" s="14">
        <v>44232</v>
      </c>
      <c r="BT752" s="14">
        <v>44862</v>
      </c>
      <c r="BU752" s="22">
        <v>18330.400000000001</v>
      </c>
      <c r="BV752" s="22">
        <v>95.5</v>
      </c>
      <c r="BW752" s="22">
        <v>0</v>
      </c>
    </row>
    <row r="753" spans="1:75" s="2" customFormat="1" ht="18.2" customHeight="1" x14ac:dyDescent="0.15">
      <c r="A753" s="6">
        <v>751</v>
      </c>
      <c r="B753" s="7" t="s">
        <v>639</v>
      </c>
      <c r="C753" s="7" t="s">
        <v>35</v>
      </c>
      <c r="D753" s="8">
        <v>45170</v>
      </c>
      <c r="E753" s="9" t="s">
        <v>356</v>
      </c>
      <c r="F753" s="10">
        <v>167</v>
      </c>
      <c r="G753" s="10">
        <v>166</v>
      </c>
      <c r="H753" s="11">
        <v>42400.4</v>
      </c>
      <c r="I753" s="11">
        <v>30922.68</v>
      </c>
      <c r="J753" s="11">
        <v>0</v>
      </c>
      <c r="K753" s="11">
        <v>73323.08</v>
      </c>
      <c r="L753" s="11">
        <v>351.09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73323.08</v>
      </c>
      <c r="S753" s="11">
        <v>89076.79</v>
      </c>
      <c r="T753" s="11">
        <v>367.47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89444.26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31273.77</v>
      </c>
      <c r="AV753" s="11">
        <v>89444.26</v>
      </c>
      <c r="AW753" s="12">
        <v>82</v>
      </c>
      <c r="AX753" s="12">
        <v>360</v>
      </c>
      <c r="AY753" s="11">
        <v>246434.5</v>
      </c>
      <c r="AZ753" s="11">
        <v>79200</v>
      </c>
      <c r="BA753" s="13">
        <v>90</v>
      </c>
      <c r="BB753" s="13">
        <v>83.321681818181801</v>
      </c>
      <c r="BC753" s="13">
        <v>10.4</v>
      </c>
      <c r="BD753" s="13"/>
      <c r="BE753" s="9" t="s">
        <v>1580</v>
      </c>
      <c r="BF753" s="6"/>
      <c r="BG753" s="9" t="s">
        <v>659</v>
      </c>
      <c r="BH753" s="9" t="s">
        <v>924</v>
      </c>
      <c r="BI753" s="9" t="s">
        <v>959</v>
      </c>
      <c r="BJ753" s="9" t="s">
        <v>1579</v>
      </c>
      <c r="BK753" s="7" t="s">
        <v>1</v>
      </c>
      <c r="BL753" s="13">
        <v>574200.07849568001</v>
      </c>
      <c r="BM753" s="7" t="s">
        <v>36</v>
      </c>
      <c r="BN753" s="13"/>
      <c r="BO753" s="14">
        <v>36713</v>
      </c>
      <c r="BP753" s="14">
        <v>47696</v>
      </c>
      <c r="BQ753" s="14" t="s">
        <v>1455</v>
      </c>
      <c r="BR753" s="14" t="s">
        <v>1758</v>
      </c>
      <c r="BS753" s="14">
        <v>43867</v>
      </c>
      <c r="BT753" s="14">
        <v>44497</v>
      </c>
      <c r="BU753" s="13">
        <v>47031.85</v>
      </c>
      <c r="BV753" s="13">
        <v>142</v>
      </c>
      <c r="BW753" s="13">
        <v>0</v>
      </c>
    </row>
    <row r="754" spans="1:75" s="2" customFormat="1" ht="18.2" customHeight="1" x14ac:dyDescent="0.15">
      <c r="A754" s="15">
        <v>752</v>
      </c>
      <c r="B754" s="16" t="s">
        <v>639</v>
      </c>
      <c r="C754" s="16" t="s">
        <v>35</v>
      </c>
      <c r="D754" s="17">
        <v>45170</v>
      </c>
      <c r="E754" s="18" t="s">
        <v>194</v>
      </c>
      <c r="F754" s="19">
        <v>157</v>
      </c>
      <c r="G754" s="19">
        <v>156</v>
      </c>
      <c r="H754" s="20">
        <v>42400.4</v>
      </c>
      <c r="I754" s="20">
        <v>30058.62</v>
      </c>
      <c r="J754" s="20">
        <v>0</v>
      </c>
      <c r="K754" s="20">
        <v>72459.02</v>
      </c>
      <c r="L754" s="20">
        <v>351.09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72459.02</v>
      </c>
      <c r="S754" s="20">
        <v>82755.259999999995</v>
      </c>
      <c r="T754" s="20">
        <v>367.47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83122.73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30409.71</v>
      </c>
      <c r="AV754" s="20">
        <v>83122.73</v>
      </c>
      <c r="AW754" s="21">
        <v>82</v>
      </c>
      <c r="AX754" s="21">
        <v>360</v>
      </c>
      <c r="AY754" s="20">
        <v>246434.5</v>
      </c>
      <c r="AZ754" s="20">
        <v>79200</v>
      </c>
      <c r="BA754" s="22">
        <v>90</v>
      </c>
      <c r="BB754" s="22">
        <v>82.339795454545495</v>
      </c>
      <c r="BC754" s="22">
        <v>10.4</v>
      </c>
      <c r="BD754" s="22"/>
      <c r="BE754" s="18" t="s">
        <v>1580</v>
      </c>
      <c r="BF754" s="15"/>
      <c r="BG754" s="18" t="s">
        <v>659</v>
      </c>
      <c r="BH754" s="18" t="s">
        <v>924</v>
      </c>
      <c r="BI754" s="18" t="s">
        <v>959</v>
      </c>
      <c r="BJ754" s="18" t="s">
        <v>1579</v>
      </c>
      <c r="BK754" s="16" t="s">
        <v>1</v>
      </c>
      <c r="BL754" s="22">
        <v>567433.54168591998</v>
      </c>
      <c r="BM754" s="16" t="s">
        <v>36</v>
      </c>
      <c r="BN754" s="22"/>
      <c r="BO754" s="1">
        <v>36713</v>
      </c>
      <c r="BP754" s="1">
        <v>47696</v>
      </c>
      <c r="BQ754" s="14" t="s">
        <v>1460</v>
      </c>
      <c r="BR754" s="14" t="s">
        <v>1755</v>
      </c>
      <c r="BS754" s="14">
        <v>43502</v>
      </c>
      <c r="BT754" s="14">
        <v>44132</v>
      </c>
      <c r="BU754" s="22">
        <v>44209.09</v>
      </c>
      <c r="BV754" s="22">
        <v>142</v>
      </c>
      <c r="BW754" s="22">
        <v>0</v>
      </c>
    </row>
    <row r="755" spans="1:75" s="2" customFormat="1" ht="18.2" customHeight="1" x14ac:dyDescent="0.15">
      <c r="A755" s="6">
        <v>753</v>
      </c>
      <c r="B755" s="7" t="s">
        <v>639</v>
      </c>
      <c r="C755" s="7" t="s">
        <v>35</v>
      </c>
      <c r="D755" s="8">
        <v>45170</v>
      </c>
      <c r="E755" s="9" t="s">
        <v>446</v>
      </c>
      <c r="F755" s="10">
        <v>140</v>
      </c>
      <c r="G755" s="10">
        <v>139</v>
      </c>
      <c r="H755" s="11">
        <v>42400.4</v>
      </c>
      <c r="I755" s="11">
        <v>28407.279999999999</v>
      </c>
      <c r="J755" s="11">
        <v>0</v>
      </c>
      <c r="K755" s="11">
        <v>70807.679999999993</v>
      </c>
      <c r="L755" s="11">
        <v>351.09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70807.679999999993</v>
      </c>
      <c r="S755" s="11">
        <v>72191.100000000006</v>
      </c>
      <c r="T755" s="11">
        <v>367.47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72558.570000000007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28758.37</v>
      </c>
      <c r="AV755" s="11">
        <v>72558.570000000007</v>
      </c>
      <c r="AW755" s="12">
        <v>82</v>
      </c>
      <c r="AX755" s="12">
        <v>360</v>
      </c>
      <c r="AY755" s="11">
        <v>246434.5</v>
      </c>
      <c r="AZ755" s="11">
        <v>79200</v>
      </c>
      <c r="BA755" s="13">
        <v>90</v>
      </c>
      <c r="BB755" s="13">
        <v>80.463272727272695</v>
      </c>
      <c r="BC755" s="13">
        <v>10.4</v>
      </c>
      <c r="BD755" s="13"/>
      <c r="BE755" s="9" t="s">
        <v>1580</v>
      </c>
      <c r="BF755" s="6"/>
      <c r="BG755" s="9" t="s">
        <v>659</v>
      </c>
      <c r="BH755" s="9" t="s">
        <v>924</v>
      </c>
      <c r="BI755" s="9" t="s">
        <v>959</v>
      </c>
      <c r="BJ755" s="9" t="s">
        <v>1579</v>
      </c>
      <c r="BK755" s="7" t="s">
        <v>1</v>
      </c>
      <c r="BL755" s="13">
        <v>554501.73961727996</v>
      </c>
      <c r="BM755" s="7" t="s">
        <v>36</v>
      </c>
      <c r="BN755" s="13"/>
      <c r="BO755" s="14">
        <v>36713</v>
      </c>
      <c r="BP755" s="14">
        <v>47696</v>
      </c>
      <c r="BQ755" s="14" t="s">
        <v>1482</v>
      </c>
      <c r="BR755" s="14" t="s">
        <v>1759</v>
      </c>
      <c r="BS755" s="14">
        <v>44232</v>
      </c>
      <c r="BT755" s="14">
        <v>44862</v>
      </c>
      <c r="BU755" s="13">
        <v>39423.65</v>
      </c>
      <c r="BV755" s="13">
        <v>142</v>
      </c>
      <c r="BW755" s="13">
        <v>0</v>
      </c>
    </row>
    <row r="756" spans="1:75" s="2" customFormat="1" ht="18.2" customHeight="1" x14ac:dyDescent="0.15">
      <c r="A756" s="15">
        <v>754</v>
      </c>
      <c r="B756" s="16" t="s">
        <v>639</v>
      </c>
      <c r="C756" s="16" t="s">
        <v>35</v>
      </c>
      <c r="D756" s="17">
        <v>45170</v>
      </c>
      <c r="E756" s="18" t="s">
        <v>1257</v>
      </c>
      <c r="F756" s="19">
        <v>67</v>
      </c>
      <c r="G756" s="19">
        <v>66</v>
      </c>
      <c r="H756" s="20">
        <v>51810.64</v>
      </c>
      <c r="I756" s="20">
        <v>20583.990000000002</v>
      </c>
      <c r="J756" s="20">
        <v>0</v>
      </c>
      <c r="K756" s="20">
        <v>72394.63</v>
      </c>
      <c r="L756" s="20">
        <v>392.38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72394.63</v>
      </c>
      <c r="S756" s="20">
        <v>31856.240000000002</v>
      </c>
      <c r="T756" s="20">
        <v>390.31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32246.55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11">
        <f t="shared" si="11"/>
        <v>0</v>
      </c>
      <c r="AU756" s="20">
        <v>20976.37</v>
      </c>
      <c r="AV756" s="20">
        <v>32246.55</v>
      </c>
      <c r="AW756" s="21">
        <v>91</v>
      </c>
      <c r="AX756" s="21">
        <v>300</v>
      </c>
      <c r="AY756" s="20">
        <v>380800</v>
      </c>
      <c r="AZ756" s="20">
        <v>92963.33</v>
      </c>
      <c r="BA756" s="22">
        <v>90</v>
      </c>
      <c r="BB756" s="22">
        <v>70.086954716445703</v>
      </c>
      <c r="BC756" s="22">
        <v>9.0399999999999991</v>
      </c>
      <c r="BD756" s="22"/>
      <c r="BE756" s="18" t="s">
        <v>1578</v>
      </c>
      <c r="BF756" s="15"/>
      <c r="BG756" s="18" t="s">
        <v>573</v>
      </c>
      <c r="BH756" s="18" t="s">
        <v>608</v>
      </c>
      <c r="BI756" s="18" t="s">
        <v>880</v>
      </c>
      <c r="BJ756" s="18" t="s">
        <v>1579</v>
      </c>
      <c r="BK756" s="16" t="s">
        <v>1</v>
      </c>
      <c r="BL756" s="22">
        <v>566929.29741448001</v>
      </c>
      <c r="BM756" s="16" t="s">
        <v>36</v>
      </c>
      <c r="BN756" s="22"/>
      <c r="BO756" s="1">
        <v>38828</v>
      </c>
      <c r="BP756" s="1">
        <v>47969</v>
      </c>
      <c r="BQ756" s="14" t="s">
        <v>1460</v>
      </c>
      <c r="BR756" s="14" t="s">
        <v>1755</v>
      </c>
      <c r="BS756" s="14" t="s">
        <v>1728</v>
      </c>
      <c r="BT756" s="14" t="s">
        <v>1728</v>
      </c>
      <c r="BU756" s="22">
        <v>8185.54</v>
      </c>
      <c r="BV756" s="22">
        <v>0</v>
      </c>
      <c r="BW756" s="22">
        <v>0</v>
      </c>
    </row>
    <row r="757" spans="1:75" s="2" customFormat="1" ht="18.2" customHeight="1" x14ac:dyDescent="0.15">
      <c r="A757" s="6">
        <v>755</v>
      </c>
      <c r="B757" s="7" t="s">
        <v>639</v>
      </c>
      <c r="C757" s="7" t="s">
        <v>35</v>
      </c>
      <c r="D757" s="8">
        <v>45170</v>
      </c>
      <c r="E757" s="9" t="s">
        <v>495</v>
      </c>
      <c r="F757" s="10">
        <v>146</v>
      </c>
      <c r="G757" s="10">
        <v>145</v>
      </c>
      <c r="H757" s="11">
        <v>17785.05</v>
      </c>
      <c r="I757" s="11">
        <v>61603.040000000001</v>
      </c>
      <c r="J757" s="11">
        <v>0</v>
      </c>
      <c r="K757" s="11">
        <v>79388.09</v>
      </c>
      <c r="L757" s="11">
        <v>738.5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79388.09</v>
      </c>
      <c r="S757" s="11">
        <v>68310.720000000001</v>
      </c>
      <c r="T757" s="11">
        <v>151.32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68462.039999999994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0</v>
      </c>
      <c r="AU757" s="11">
        <v>62341.54</v>
      </c>
      <c r="AV757" s="11">
        <v>68462.039999999994</v>
      </c>
      <c r="AW757" s="12">
        <v>21</v>
      </c>
      <c r="AX757" s="12">
        <v>240</v>
      </c>
      <c r="AY757" s="11">
        <v>370000</v>
      </c>
      <c r="AZ757" s="11">
        <v>90893.05</v>
      </c>
      <c r="BA757" s="13">
        <v>90</v>
      </c>
      <c r="BB757" s="13">
        <v>78.608079495626995</v>
      </c>
      <c r="BC757" s="13">
        <v>10.210000000000001</v>
      </c>
      <c r="BD757" s="13"/>
      <c r="BE757" s="9" t="s">
        <v>1578</v>
      </c>
      <c r="BF757" s="6"/>
      <c r="BG757" s="9" t="s">
        <v>621</v>
      </c>
      <c r="BH757" s="9" t="s">
        <v>668</v>
      </c>
      <c r="BI757" s="9" t="s">
        <v>960</v>
      </c>
      <c r="BJ757" s="9" t="s">
        <v>1579</v>
      </c>
      <c r="BK757" s="7" t="s">
        <v>1</v>
      </c>
      <c r="BL757" s="13">
        <v>621695.75404664001</v>
      </c>
      <c r="BM757" s="7" t="s">
        <v>36</v>
      </c>
      <c r="BN757" s="13"/>
      <c r="BO757" s="14">
        <v>38532</v>
      </c>
      <c r="BP757" s="14">
        <v>45839</v>
      </c>
      <c r="BQ757" s="14" t="s">
        <v>1460</v>
      </c>
      <c r="BR757" s="14" t="s">
        <v>1755</v>
      </c>
      <c r="BS757" s="14">
        <v>43867</v>
      </c>
      <c r="BT757" s="14">
        <v>44497</v>
      </c>
      <c r="BU757" s="13">
        <v>14420.7</v>
      </c>
      <c r="BV757" s="13">
        <v>0</v>
      </c>
      <c r="BW757" s="13">
        <v>0</v>
      </c>
    </row>
    <row r="758" spans="1:75" s="2" customFormat="1" ht="18.2" customHeight="1" x14ac:dyDescent="0.15">
      <c r="A758" s="15">
        <v>756</v>
      </c>
      <c r="B758" s="16" t="s">
        <v>55</v>
      </c>
      <c r="C758" s="16" t="s">
        <v>35</v>
      </c>
      <c r="D758" s="17">
        <v>45170</v>
      </c>
      <c r="E758" s="18" t="s">
        <v>54</v>
      </c>
      <c r="F758" s="19">
        <v>152</v>
      </c>
      <c r="G758" s="19">
        <v>151</v>
      </c>
      <c r="H758" s="20">
        <v>50090.89</v>
      </c>
      <c r="I758" s="20">
        <v>31391.62</v>
      </c>
      <c r="J758" s="20">
        <v>0</v>
      </c>
      <c r="K758" s="20">
        <v>81482.509999999995</v>
      </c>
      <c r="L758" s="20">
        <v>374.22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81482.509999999995</v>
      </c>
      <c r="S758" s="20">
        <v>92111.42</v>
      </c>
      <c r="T758" s="20">
        <v>438.3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92549.72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0</v>
      </c>
      <c r="AU758" s="20">
        <v>31765.84</v>
      </c>
      <c r="AV758" s="20">
        <v>92549.72</v>
      </c>
      <c r="AW758" s="21">
        <v>88</v>
      </c>
      <c r="AX758" s="21">
        <v>360</v>
      </c>
      <c r="AY758" s="20">
        <v>305565.94</v>
      </c>
      <c r="AZ758" s="20">
        <v>88825</v>
      </c>
      <c r="BA758" s="22">
        <v>85</v>
      </c>
      <c r="BB758" s="22">
        <v>77.973693779904295</v>
      </c>
      <c r="BC758" s="22">
        <v>10.5</v>
      </c>
      <c r="BD758" s="22"/>
      <c r="BE758" s="18" t="s">
        <v>1580</v>
      </c>
      <c r="BF758" s="15"/>
      <c r="BG758" s="18" t="s">
        <v>597</v>
      </c>
      <c r="BH758" s="18" t="s">
        <v>598</v>
      </c>
      <c r="BI758" s="18" t="s">
        <v>962</v>
      </c>
      <c r="BJ758" s="18" t="s">
        <v>1579</v>
      </c>
      <c r="BK758" s="16" t="s">
        <v>1</v>
      </c>
      <c r="BL758" s="22">
        <v>638097.35813096003</v>
      </c>
      <c r="BM758" s="16" t="s">
        <v>36</v>
      </c>
      <c r="BN758" s="22"/>
      <c r="BO758" s="1">
        <v>36903</v>
      </c>
      <c r="BP758" s="1">
        <v>47860</v>
      </c>
      <c r="BQ758" s="14" t="s">
        <v>1482</v>
      </c>
      <c r="BR758" s="14" t="s">
        <v>1759</v>
      </c>
      <c r="BS758" s="14">
        <v>44232</v>
      </c>
      <c r="BT758" s="14">
        <v>44862</v>
      </c>
      <c r="BU758" s="22">
        <v>38640.43</v>
      </c>
      <c r="BV758" s="22">
        <v>148</v>
      </c>
      <c r="BW758" s="22">
        <v>0</v>
      </c>
    </row>
    <row r="759" spans="1:75" s="2" customFormat="1" ht="18.2" customHeight="1" x14ac:dyDescent="0.15">
      <c r="A759" s="6">
        <v>757</v>
      </c>
      <c r="B759" s="7" t="s">
        <v>639</v>
      </c>
      <c r="C759" s="7" t="s">
        <v>35</v>
      </c>
      <c r="D759" s="8">
        <v>45170</v>
      </c>
      <c r="E759" s="9" t="s">
        <v>82</v>
      </c>
      <c r="F759" s="10">
        <v>143</v>
      </c>
      <c r="G759" s="10">
        <v>142</v>
      </c>
      <c r="H759" s="11">
        <v>96908.19</v>
      </c>
      <c r="I759" s="11">
        <v>87338.3</v>
      </c>
      <c r="J759" s="11">
        <v>0</v>
      </c>
      <c r="K759" s="11">
        <v>184246.49</v>
      </c>
      <c r="L759" s="11">
        <v>1034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184246.49</v>
      </c>
      <c r="S759" s="11">
        <v>172887.38</v>
      </c>
      <c r="T759" s="11">
        <v>785.76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173673.14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88372.3</v>
      </c>
      <c r="AV759" s="11">
        <v>173673.14</v>
      </c>
      <c r="AW759" s="12">
        <v>69</v>
      </c>
      <c r="AX759" s="12">
        <v>300</v>
      </c>
      <c r="AY759" s="11">
        <v>775000</v>
      </c>
      <c r="AZ759" s="11">
        <v>204527.28</v>
      </c>
      <c r="BA759" s="13">
        <v>90</v>
      </c>
      <c r="BB759" s="13">
        <v>81.075659442593704</v>
      </c>
      <c r="BC759" s="13">
        <v>9.73</v>
      </c>
      <c r="BD759" s="13"/>
      <c r="BE759" s="9" t="s">
        <v>1580</v>
      </c>
      <c r="BF759" s="6"/>
      <c r="BG759" s="9" t="s">
        <v>573</v>
      </c>
      <c r="BH759" s="9" t="s">
        <v>963</v>
      </c>
      <c r="BI759" s="9" t="s">
        <v>964</v>
      </c>
      <c r="BJ759" s="9" t="s">
        <v>1579</v>
      </c>
      <c r="BK759" s="7" t="s">
        <v>1</v>
      </c>
      <c r="BL759" s="13">
        <v>1442851.95085304</v>
      </c>
      <c r="BM759" s="7" t="s">
        <v>36</v>
      </c>
      <c r="BN759" s="13"/>
      <c r="BO759" s="14">
        <v>38156</v>
      </c>
      <c r="BP759" s="14">
        <v>47300</v>
      </c>
      <c r="BQ759" s="14" t="s">
        <v>1467</v>
      </c>
      <c r="BR759" s="14" t="s">
        <v>1744</v>
      </c>
      <c r="BS759" s="14">
        <v>44232</v>
      </c>
      <c r="BT759" s="14">
        <v>44862</v>
      </c>
      <c r="BU759" s="13">
        <v>32464.799999999999</v>
      </c>
      <c r="BV759" s="13">
        <v>0</v>
      </c>
      <c r="BW759" s="13">
        <v>0</v>
      </c>
    </row>
    <row r="760" spans="1:75" s="2" customFormat="1" ht="18.2" customHeight="1" x14ac:dyDescent="0.15">
      <c r="A760" s="6"/>
      <c r="B760" s="7"/>
      <c r="C760" s="7"/>
      <c r="D760" s="8"/>
      <c r="E760" s="34" t="s">
        <v>353</v>
      </c>
      <c r="F760" s="9" t="s">
        <v>1887</v>
      </c>
      <c r="G760" s="10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>540000/7.831096</f>
        <v>68955.865181578672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>
        <f t="shared" si="11"/>
        <v>68955.865181578672</v>
      </c>
      <c r="AU760" s="11"/>
      <c r="AV760" s="11"/>
      <c r="AW760" s="12"/>
      <c r="AX760" s="12"/>
      <c r="AY760" s="11"/>
      <c r="AZ760" s="11"/>
      <c r="BA760" s="13"/>
      <c r="BB760" s="13"/>
      <c r="BC760" s="13"/>
      <c r="BD760" s="13"/>
      <c r="BE760" s="9"/>
      <c r="BF760" s="6"/>
      <c r="BG760" s="9"/>
      <c r="BH760" s="9"/>
      <c r="BI760" s="9"/>
      <c r="BJ760" s="9"/>
      <c r="BK760" s="7" t="s">
        <v>1</v>
      </c>
      <c r="BL760" s="13"/>
      <c r="BM760" s="7"/>
      <c r="BN760" s="13"/>
      <c r="BO760" s="14"/>
      <c r="BP760" s="14"/>
      <c r="BQ760" s="14"/>
      <c r="BR760" s="14"/>
      <c r="BS760" s="14"/>
      <c r="BT760" s="14"/>
      <c r="BU760" s="13"/>
      <c r="BV760" s="13"/>
      <c r="BW760" s="13"/>
    </row>
    <row r="761" spans="1:75" s="2" customFormat="1" ht="18.2" customHeight="1" x14ac:dyDescent="0.15">
      <c r="A761" s="15">
        <v>758</v>
      </c>
      <c r="B761" s="16" t="s">
        <v>38</v>
      </c>
      <c r="C761" s="16" t="s">
        <v>35</v>
      </c>
      <c r="D761" s="17">
        <v>45172</v>
      </c>
      <c r="E761" s="18" t="s">
        <v>1563</v>
      </c>
      <c r="F761" s="19">
        <v>0</v>
      </c>
      <c r="G761" s="19">
        <v>0</v>
      </c>
      <c r="H761" s="20">
        <v>282705.28999999998</v>
      </c>
      <c r="I761" s="20">
        <v>0</v>
      </c>
      <c r="J761" s="20">
        <v>0</v>
      </c>
      <c r="K761" s="20">
        <v>282705.28999999998</v>
      </c>
      <c r="L761" s="20">
        <v>1034.93</v>
      </c>
      <c r="M761" s="20">
        <v>0</v>
      </c>
      <c r="N761" s="20">
        <v>0</v>
      </c>
      <c r="O761" s="20">
        <v>1034.93</v>
      </c>
      <c r="P761" s="20">
        <v>0</v>
      </c>
      <c r="Q761" s="20">
        <v>0</v>
      </c>
      <c r="R761" s="20">
        <v>281670.36</v>
      </c>
      <c r="S761" s="20">
        <v>0</v>
      </c>
      <c r="T761" s="20">
        <v>2355.88</v>
      </c>
      <c r="U761" s="20">
        <v>0</v>
      </c>
      <c r="V761" s="20">
        <v>0</v>
      </c>
      <c r="W761" s="20">
        <v>2355.88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206.41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67.34</v>
      </c>
      <c r="AQ761" s="20">
        <v>0</v>
      </c>
      <c r="AR761" s="20">
        <v>64.56</v>
      </c>
      <c r="AS761" s="20">
        <v>0</v>
      </c>
      <c r="AT761" s="11">
        <f t="shared" si="11"/>
        <v>3600</v>
      </c>
      <c r="AU761" s="20">
        <v>0</v>
      </c>
      <c r="AV761" s="20">
        <v>0</v>
      </c>
      <c r="AW761" s="21">
        <v>142</v>
      </c>
      <c r="AX761" s="21">
        <v>196</v>
      </c>
      <c r="AY761" s="20">
        <v>1718600.63</v>
      </c>
      <c r="AZ761" s="20">
        <v>326900</v>
      </c>
      <c r="BA761" s="22">
        <v>89</v>
      </c>
      <c r="BB761" s="22">
        <v>76.686026430100895</v>
      </c>
      <c r="BC761" s="22">
        <v>10</v>
      </c>
      <c r="BD761" s="22"/>
      <c r="BE761" s="18" t="s">
        <v>1578</v>
      </c>
      <c r="BF761" s="15"/>
      <c r="BG761" s="18" t="s">
        <v>573</v>
      </c>
      <c r="BH761" s="18" t="s">
        <v>574</v>
      </c>
      <c r="BI761" s="18" t="s">
        <v>575</v>
      </c>
      <c r="BJ761" s="18" t="s">
        <v>3</v>
      </c>
      <c r="BK761" s="16" t="s">
        <v>0</v>
      </c>
      <c r="BL761" s="22">
        <v>281670.36</v>
      </c>
      <c r="BM761" s="16" t="s">
        <v>965</v>
      </c>
      <c r="BN761" s="22"/>
      <c r="BO761" s="1">
        <v>43549</v>
      </c>
      <c r="BP761" s="1">
        <v>49515</v>
      </c>
      <c r="BQ761" s="14" t="s">
        <v>1485</v>
      </c>
      <c r="BR761" s="14" t="s">
        <v>1785</v>
      </c>
      <c r="BS761" s="14" t="s">
        <v>1728</v>
      </c>
      <c r="BT761" s="14" t="s">
        <v>1728</v>
      </c>
      <c r="BU761" s="22">
        <v>0</v>
      </c>
      <c r="BV761" s="22">
        <v>0</v>
      </c>
      <c r="BW761" s="22">
        <v>0</v>
      </c>
    </row>
    <row r="762" spans="1:75" s="2" customFormat="1" ht="18.2" customHeight="1" x14ac:dyDescent="0.15">
      <c r="A762" s="6">
        <v>759</v>
      </c>
      <c r="B762" s="7" t="s">
        <v>55</v>
      </c>
      <c r="C762" s="7" t="s">
        <v>35</v>
      </c>
      <c r="D762" s="8">
        <v>45172</v>
      </c>
      <c r="E762" s="9" t="s">
        <v>1531</v>
      </c>
      <c r="F762" s="10">
        <v>0</v>
      </c>
      <c r="G762" s="10">
        <v>0</v>
      </c>
      <c r="H762" s="11">
        <v>130515.84</v>
      </c>
      <c r="I762" s="11">
        <v>0</v>
      </c>
      <c r="J762" s="11">
        <v>0</v>
      </c>
      <c r="K762" s="11">
        <v>130515.84</v>
      </c>
      <c r="L762" s="11">
        <v>1046.33</v>
      </c>
      <c r="M762" s="11">
        <v>0</v>
      </c>
      <c r="N762" s="11">
        <v>0</v>
      </c>
      <c r="O762" s="11">
        <v>1046.33</v>
      </c>
      <c r="P762" s="11">
        <v>0</v>
      </c>
      <c r="Q762" s="11">
        <v>0</v>
      </c>
      <c r="R762" s="11">
        <v>129469.51</v>
      </c>
      <c r="S762" s="11">
        <v>0</v>
      </c>
      <c r="T762" s="11">
        <v>1082.19</v>
      </c>
      <c r="U762" s="11">
        <v>0</v>
      </c>
      <c r="V762" s="11">
        <v>0</v>
      </c>
      <c r="W762" s="11">
        <v>1082.19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101.49</v>
      </c>
      <c r="AI762" s="11">
        <v>0</v>
      </c>
      <c r="AJ762" s="11">
        <v>0</v>
      </c>
      <c r="AK762" s="11">
        <v>0</v>
      </c>
      <c r="AL762" s="11">
        <v>0</v>
      </c>
      <c r="AM762" s="11">
        <v>0</v>
      </c>
      <c r="AN762" s="11">
        <v>0</v>
      </c>
      <c r="AO762" s="11">
        <v>0</v>
      </c>
      <c r="AP762" s="11">
        <v>39.880000000000003</v>
      </c>
      <c r="AQ762" s="11">
        <v>0</v>
      </c>
      <c r="AR762" s="11">
        <v>39.89</v>
      </c>
      <c r="AS762" s="11">
        <v>0</v>
      </c>
      <c r="AT762" s="11">
        <f t="shared" si="11"/>
        <v>2230</v>
      </c>
      <c r="AU762" s="11">
        <v>0</v>
      </c>
      <c r="AV762" s="11">
        <v>0</v>
      </c>
      <c r="AW762" s="12">
        <v>85</v>
      </c>
      <c r="AX762" s="12">
        <v>192</v>
      </c>
      <c r="AY762" s="11">
        <v>204117.49</v>
      </c>
      <c r="AZ762" s="11">
        <v>204117.49</v>
      </c>
      <c r="BA762" s="13">
        <v>90</v>
      </c>
      <c r="BB762" s="13">
        <v>57.086023838525499</v>
      </c>
      <c r="BC762" s="13">
        <v>9.9499999999999993</v>
      </c>
      <c r="BD762" s="13"/>
      <c r="BE762" s="9" t="s">
        <v>1580</v>
      </c>
      <c r="BF762" s="6"/>
      <c r="BG762" s="9" t="s">
        <v>580</v>
      </c>
      <c r="BH762" s="9" t="s">
        <v>600</v>
      </c>
      <c r="BI762" s="9" t="s">
        <v>646</v>
      </c>
      <c r="BJ762" s="9" t="s">
        <v>3</v>
      </c>
      <c r="BK762" s="7" t="s">
        <v>0</v>
      </c>
      <c r="BL762" s="13">
        <v>129469.51</v>
      </c>
      <c r="BM762" s="7" t="s">
        <v>965</v>
      </c>
      <c r="BN762" s="13"/>
      <c r="BO762" s="14">
        <v>41932</v>
      </c>
      <c r="BP762" s="14">
        <v>47776</v>
      </c>
      <c r="BQ762" s="14" t="s">
        <v>1485</v>
      </c>
      <c r="BR762" s="14" t="s">
        <v>1785</v>
      </c>
      <c r="BS762" s="14" t="s">
        <v>1728</v>
      </c>
      <c r="BT762" s="14" t="s">
        <v>1728</v>
      </c>
      <c r="BU762" s="13">
        <v>0</v>
      </c>
      <c r="BV762" s="13">
        <v>0</v>
      </c>
      <c r="BW762" s="13">
        <v>0</v>
      </c>
    </row>
    <row r="763" spans="1:75" s="2" customFormat="1" ht="18.2" customHeight="1" x14ac:dyDescent="0.15">
      <c r="A763" s="15">
        <v>760</v>
      </c>
      <c r="B763" s="16" t="s">
        <v>55</v>
      </c>
      <c r="C763" s="16" t="s">
        <v>35</v>
      </c>
      <c r="D763" s="17">
        <v>45172</v>
      </c>
      <c r="E763" s="18" t="s">
        <v>1258</v>
      </c>
      <c r="F763" s="19">
        <v>1</v>
      </c>
      <c r="G763" s="19">
        <v>0</v>
      </c>
      <c r="H763" s="20">
        <v>331973.34000000003</v>
      </c>
      <c r="I763" s="20">
        <v>3295.3</v>
      </c>
      <c r="J763" s="20">
        <v>0</v>
      </c>
      <c r="K763" s="20">
        <v>335268.64</v>
      </c>
      <c r="L763" s="20">
        <v>3321.27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335268.64</v>
      </c>
      <c r="S763" s="20">
        <v>2643.03</v>
      </c>
      <c r="T763" s="20">
        <v>2617.06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5260.09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0</v>
      </c>
      <c r="AQ763" s="20">
        <v>0</v>
      </c>
      <c r="AR763" s="20">
        <v>0</v>
      </c>
      <c r="AS763" s="20">
        <v>0</v>
      </c>
      <c r="AT763" s="11">
        <f t="shared" si="11"/>
        <v>0</v>
      </c>
      <c r="AU763" s="20">
        <v>6616.57</v>
      </c>
      <c r="AV763" s="20">
        <v>5260.09</v>
      </c>
      <c r="AW763" s="21">
        <v>73</v>
      </c>
      <c r="AX763" s="21">
        <v>180</v>
      </c>
      <c r="AY763" s="20">
        <v>570000</v>
      </c>
      <c r="AZ763" s="20">
        <v>570000.01</v>
      </c>
      <c r="BA763" s="22">
        <v>85.59</v>
      </c>
      <c r="BB763" s="22">
        <v>50.343232270469599</v>
      </c>
      <c r="BC763" s="22">
        <v>9.4600000000000009</v>
      </c>
      <c r="BD763" s="22"/>
      <c r="BE763" s="18" t="s">
        <v>1580</v>
      </c>
      <c r="BF763" s="15"/>
      <c r="BG763" s="18" t="s">
        <v>671</v>
      </c>
      <c r="BH763" s="18" t="s">
        <v>672</v>
      </c>
      <c r="BI763" s="18" t="s">
        <v>673</v>
      </c>
      <c r="BJ763" s="18" t="s">
        <v>4</v>
      </c>
      <c r="BK763" s="16" t="s">
        <v>0</v>
      </c>
      <c r="BL763" s="22">
        <v>335268.64</v>
      </c>
      <c r="BM763" s="16" t="s">
        <v>965</v>
      </c>
      <c r="BN763" s="22"/>
      <c r="BO763" s="1">
        <v>41933</v>
      </c>
      <c r="BP763" s="1">
        <v>47412</v>
      </c>
      <c r="BQ763" s="14" t="s">
        <v>1485</v>
      </c>
      <c r="BR763" s="14" t="s">
        <v>1785</v>
      </c>
      <c r="BS763" s="14" t="s">
        <v>1728</v>
      </c>
      <c r="BT763" s="14" t="s">
        <v>1728</v>
      </c>
      <c r="BU763" s="22">
        <v>566.79999999999995</v>
      </c>
      <c r="BV763" s="22">
        <v>0</v>
      </c>
      <c r="BW763" s="22">
        <v>0</v>
      </c>
    </row>
    <row r="764" spans="1:75" s="2" customFormat="1" ht="18.2" customHeight="1" x14ac:dyDescent="0.15">
      <c r="A764" s="6">
        <v>761</v>
      </c>
      <c r="B764" s="7" t="s">
        <v>55</v>
      </c>
      <c r="C764" s="7" t="s">
        <v>35</v>
      </c>
      <c r="D764" s="8">
        <v>45172</v>
      </c>
      <c r="E764" s="9" t="s">
        <v>1259</v>
      </c>
      <c r="F764" s="10">
        <v>0</v>
      </c>
      <c r="G764" s="10">
        <v>0</v>
      </c>
      <c r="H764" s="11">
        <v>501062.78</v>
      </c>
      <c r="I764" s="11">
        <v>0</v>
      </c>
      <c r="J764" s="11">
        <v>0</v>
      </c>
      <c r="K764" s="11">
        <v>501062.78</v>
      </c>
      <c r="L764" s="11">
        <v>3926.75</v>
      </c>
      <c r="M764" s="11">
        <v>0</v>
      </c>
      <c r="N764" s="11">
        <v>0</v>
      </c>
      <c r="O764" s="11">
        <v>3926.75</v>
      </c>
      <c r="P764" s="11">
        <v>0</v>
      </c>
      <c r="Q764" s="11">
        <v>0</v>
      </c>
      <c r="R764" s="11">
        <v>497136.03</v>
      </c>
      <c r="S764" s="11">
        <v>0</v>
      </c>
      <c r="T764" s="11">
        <v>3582.6</v>
      </c>
      <c r="U764" s="11">
        <v>0</v>
      </c>
      <c r="V764" s="11">
        <v>0</v>
      </c>
      <c r="W764" s="11">
        <v>3582.6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0</v>
      </c>
      <c r="AG764" s="11">
        <v>0</v>
      </c>
      <c r="AH764" s="11">
        <v>396.24</v>
      </c>
      <c r="AI764" s="11">
        <v>0</v>
      </c>
      <c r="AJ764" s="11">
        <v>0</v>
      </c>
      <c r="AK764" s="11">
        <v>0</v>
      </c>
      <c r="AL764" s="11">
        <v>0</v>
      </c>
      <c r="AM764" s="11">
        <v>0</v>
      </c>
      <c r="AN764" s="11">
        <v>0</v>
      </c>
      <c r="AO764" s="11">
        <v>0</v>
      </c>
      <c r="AP764" s="11">
        <v>567.96</v>
      </c>
      <c r="AQ764" s="11">
        <v>0</v>
      </c>
      <c r="AR764" s="11">
        <v>473.55</v>
      </c>
      <c r="AS764" s="11">
        <v>0</v>
      </c>
      <c r="AT764" s="11">
        <f t="shared" si="11"/>
        <v>8000</v>
      </c>
      <c r="AU764" s="11">
        <v>0</v>
      </c>
      <c r="AV764" s="11">
        <v>0</v>
      </c>
      <c r="AW764" s="12">
        <v>90</v>
      </c>
      <c r="AX764" s="12">
        <v>196</v>
      </c>
      <c r="AY764" s="11">
        <v>807000</v>
      </c>
      <c r="AZ764" s="11">
        <v>790338.08</v>
      </c>
      <c r="BA764" s="13">
        <v>73.23</v>
      </c>
      <c r="BB764" s="13">
        <v>46.062909529678798</v>
      </c>
      <c r="BC764" s="13">
        <v>8.58</v>
      </c>
      <c r="BD764" s="13"/>
      <c r="BE764" s="9" t="s">
        <v>1580</v>
      </c>
      <c r="BF764" s="6"/>
      <c r="BG764" s="9" t="s">
        <v>567</v>
      </c>
      <c r="BH764" s="9" t="s">
        <v>568</v>
      </c>
      <c r="BI764" s="9" t="s">
        <v>966</v>
      </c>
      <c r="BJ764" s="9" t="s">
        <v>3</v>
      </c>
      <c r="BK764" s="7" t="s">
        <v>0</v>
      </c>
      <c r="BL764" s="13">
        <v>497136.03</v>
      </c>
      <c r="BM764" s="7" t="s">
        <v>965</v>
      </c>
      <c r="BN764" s="13"/>
      <c r="BO764" s="14">
        <v>41964</v>
      </c>
      <c r="BP764" s="14">
        <v>47928</v>
      </c>
      <c r="BQ764" s="14" t="s">
        <v>1485</v>
      </c>
      <c r="BR764" s="14" t="s">
        <v>1785</v>
      </c>
      <c r="BS764" s="14" t="s">
        <v>1728</v>
      </c>
      <c r="BT764" s="14" t="s">
        <v>1728</v>
      </c>
      <c r="BU764" s="13">
        <v>0</v>
      </c>
      <c r="BV764" s="13">
        <v>0</v>
      </c>
      <c r="BW764" s="13">
        <v>0</v>
      </c>
    </row>
    <row r="765" spans="1:75" s="2" customFormat="1" ht="18.2" customHeight="1" x14ac:dyDescent="0.15">
      <c r="A765" s="15">
        <v>762</v>
      </c>
      <c r="B765" s="16" t="s">
        <v>38</v>
      </c>
      <c r="C765" s="16" t="s">
        <v>35</v>
      </c>
      <c r="D765" s="17">
        <v>45172</v>
      </c>
      <c r="E765" s="18" t="s">
        <v>1552</v>
      </c>
      <c r="F765" s="19">
        <v>0</v>
      </c>
      <c r="G765" s="19">
        <v>0</v>
      </c>
      <c r="H765" s="20">
        <v>413035.66</v>
      </c>
      <c r="I765" s="20">
        <v>0</v>
      </c>
      <c r="J765" s="20">
        <v>0</v>
      </c>
      <c r="K765" s="20">
        <v>413035.66</v>
      </c>
      <c r="L765" s="20">
        <v>2724.42</v>
      </c>
      <c r="M765" s="20">
        <v>0</v>
      </c>
      <c r="N765" s="20">
        <v>0</v>
      </c>
      <c r="O765" s="20">
        <v>2724.42</v>
      </c>
      <c r="P765" s="20">
        <v>0</v>
      </c>
      <c r="Q765" s="20">
        <v>0</v>
      </c>
      <c r="R765" s="20">
        <v>410311.24</v>
      </c>
      <c r="S765" s="20">
        <v>0</v>
      </c>
      <c r="T765" s="20">
        <v>3269.87</v>
      </c>
      <c r="U765" s="20">
        <v>0</v>
      </c>
      <c r="V765" s="20">
        <v>0</v>
      </c>
      <c r="W765" s="20">
        <v>3269.87</v>
      </c>
      <c r="X765" s="20">
        <v>0</v>
      </c>
      <c r="Y765" s="20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272.38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29.97</v>
      </c>
      <c r="AQ765" s="20">
        <v>0</v>
      </c>
      <c r="AR765" s="20">
        <v>26.64</v>
      </c>
      <c r="AS765" s="20">
        <v>0</v>
      </c>
      <c r="AT765" s="11">
        <f t="shared" si="11"/>
        <v>6270</v>
      </c>
      <c r="AU765" s="20">
        <v>0</v>
      </c>
      <c r="AV765" s="20">
        <v>0</v>
      </c>
      <c r="AW765" s="21">
        <v>99</v>
      </c>
      <c r="AX765" s="21">
        <v>155</v>
      </c>
      <c r="AY765" s="20">
        <v>1936074.7520000001</v>
      </c>
      <c r="AZ765" s="20">
        <v>512000</v>
      </c>
      <c r="BA765" s="22">
        <v>89.99</v>
      </c>
      <c r="BB765" s="22">
        <v>72.117008764843803</v>
      </c>
      <c r="BC765" s="22">
        <v>9.5</v>
      </c>
      <c r="BD765" s="22"/>
      <c r="BE765" s="18" t="s">
        <v>1580</v>
      </c>
      <c r="BF765" s="15"/>
      <c r="BG765" s="18" t="s">
        <v>621</v>
      </c>
      <c r="BH765" s="18" t="s">
        <v>622</v>
      </c>
      <c r="BI765" s="18" t="s">
        <v>624</v>
      </c>
      <c r="BJ765" s="18" t="s">
        <v>3</v>
      </c>
      <c r="BK765" s="16" t="s">
        <v>0</v>
      </c>
      <c r="BL765" s="22">
        <v>410311.24</v>
      </c>
      <c r="BM765" s="16" t="s">
        <v>965</v>
      </c>
      <c r="BN765" s="22"/>
      <c r="BO765" s="1">
        <v>43494</v>
      </c>
      <c r="BP765" s="1">
        <v>48211</v>
      </c>
      <c r="BQ765" s="14" t="s">
        <v>1485</v>
      </c>
      <c r="BR765" s="14" t="s">
        <v>1785</v>
      </c>
      <c r="BS765" s="14" t="s">
        <v>1728</v>
      </c>
      <c r="BT765" s="14" t="s">
        <v>1728</v>
      </c>
      <c r="BU765" s="22">
        <v>0</v>
      </c>
      <c r="BV765" s="22">
        <v>0</v>
      </c>
      <c r="BW765" s="22">
        <v>0</v>
      </c>
    </row>
    <row r="766" spans="1:75" s="2" customFormat="1" ht="18.2" customHeight="1" x14ac:dyDescent="0.15">
      <c r="A766" s="6">
        <v>763</v>
      </c>
      <c r="B766" s="7" t="s">
        <v>55</v>
      </c>
      <c r="C766" s="7" t="s">
        <v>35</v>
      </c>
      <c r="D766" s="8">
        <v>45172</v>
      </c>
      <c r="E766" s="9" t="s">
        <v>1260</v>
      </c>
      <c r="F766" s="10">
        <v>0</v>
      </c>
      <c r="G766" s="10">
        <v>0</v>
      </c>
      <c r="H766" s="11">
        <v>379627.56</v>
      </c>
      <c r="I766" s="11">
        <v>0</v>
      </c>
      <c r="J766" s="11">
        <v>0</v>
      </c>
      <c r="K766" s="11">
        <v>379627.56</v>
      </c>
      <c r="L766" s="11">
        <v>3172.51</v>
      </c>
      <c r="M766" s="11">
        <v>0</v>
      </c>
      <c r="N766" s="11">
        <v>0</v>
      </c>
      <c r="O766" s="11">
        <v>3172.51</v>
      </c>
      <c r="P766" s="11">
        <v>0</v>
      </c>
      <c r="Q766" s="11">
        <v>0</v>
      </c>
      <c r="R766" s="11">
        <v>376455.05</v>
      </c>
      <c r="S766" s="11">
        <v>0</v>
      </c>
      <c r="T766" s="11">
        <v>3074.98</v>
      </c>
      <c r="U766" s="11">
        <v>0</v>
      </c>
      <c r="V766" s="11">
        <v>0</v>
      </c>
      <c r="W766" s="11">
        <v>3074.98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300.01</v>
      </c>
      <c r="AI766" s="11">
        <v>0</v>
      </c>
      <c r="AJ766" s="11">
        <v>0</v>
      </c>
      <c r="AK766" s="11">
        <v>0</v>
      </c>
      <c r="AL766" s="11">
        <v>0</v>
      </c>
      <c r="AM766" s="11">
        <v>0</v>
      </c>
      <c r="AN766" s="11">
        <v>0</v>
      </c>
      <c r="AO766" s="11">
        <v>0</v>
      </c>
      <c r="AP766" s="11">
        <v>273</v>
      </c>
      <c r="AQ766" s="11">
        <v>0</v>
      </c>
      <c r="AR766" s="11">
        <v>270.5</v>
      </c>
      <c r="AS766" s="11">
        <v>0</v>
      </c>
      <c r="AT766" s="11">
        <f t="shared" si="11"/>
        <v>6550</v>
      </c>
      <c r="AU766" s="11">
        <v>0</v>
      </c>
      <c r="AV766" s="11">
        <v>0</v>
      </c>
      <c r="AW766" s="12">
        <v>83</v>
      </c>
      <c r="AX766" s="12">
        <v>189</v>
      </c>
      <c r="AY766" s="11">
        <v>603400</v>
      </c>
      <c r="AZ766" s="11">
        <v>603399.98</v>
      </c>
      <c r="BA766" s="13">
        <v>90</v>
      </c>
      <c r="BB766" s="13">
        <v>56.150075609879899</v>
      </c>
      <c r="BC766" s="13">
        <v>9.7200000000000006</v>
      </c>
      <c r="BD766" s="13"/>
      <c r="BE766" s="9" t="s">
        <v>1580</v>
      </c>
      <c r="BF766" s="6"/>
      <c r="BG766" s="9" t="s">
        <v>591</v>
      </c>
      <c r="BH766" s="9" t="s">
        <v>726</v>
      </c>
      <c r="BI766" s="9" t="s">
        <v>967</v>
      </c>
      <c r="BJ766" s="9" t="s">
        <v>3</v>
      </c>
      <c r="BK766" s="7" t="s">
        <v>0</v>
      </c>
      <c r="BL766" s="13">
        <v>376455.05</v>
      </c>
      <c r="BM766" s="7" t="s">
        <v>965</v>
      </c>
      <c r="BN766" s="13"/>
      <c r="BO766" s="14">
        <v>41962</v>
      </c>
      <c r="BP766" s="14">
        <v>47714</v>
      </c>
      <c r="BQ766" s="14" t="s">
        <v>1485</v>
      </c>
      <c r="BR766" s="14" t="s">
        <v>1785</v>
      </c>
      <c r="BS766" s="14" t="s">
        <v>1728</v>
      </c>
      <c r="BT766" s="14" t="s">
        <v>1728</v>
      </c>
      <c r="BU766" s="13">
        <v>0</v>
      </c>
      <c r="BV766" s="13">
        <v>0</v>
      </c>
      <c r="BW766" s="13">
        <v>0</v>
      </c>
    </row>
    <row r="767" spans="1:75" s="2" customFormat="1" ht="18.2" customHeight="1" x14ac:dyDescent="0.15">
      <c r="A767" s="15">
        <v>764</v>
      </c>
      <c r="B767" s="16" t="s">
        <v>38</v>
      </c>
      <c r="C767" s="16" t="s">
        <v>35</v>
      </c>
      <c r="D767" s="17">
        <v>45172</v>
      </c>
      <c r="E767" s="18" t="s">
        <v>1261</v>
      </c>
      <c r="F767" s="19">
        <v>2</v>
      </c>
      <c r="G767" s="19">
        <v>1</v>
      </c>
      <c r="H767" s="20">
        <v>127606.99</v>
      </c>
      <c r="I767" s="20">
        <v>5753.38</v>
      </c>
      <c r="J767" s="20">
        <v>0</v>
      </c>
      <c r="K767" s="20">
        <v>133360.37</v>
      </c>
      <c r="L767" s="20">
        <v>5445.7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133360.37</v>
      </c>
      <c r="S767" s="20">
        <v>1041.9100000000001</v>
      </c>
      <c r="T767" s="20">
        <v>999.59</v>
      </c>
      <c r="U767" s="20">
        <v>0</v>
      </c>
      <c r="V767" s="20">
        <v>0</v>
      </c>
      <c r="W767" s="20">
        <v>0</v>
      </c>
      <c r="X767" s="20">
        <v>0</v>
      </c>
      <c r="Y767" s="20">
        <v>0</v>
      </c>
      <c r="Z767" s="20">
        <v>2041.5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  <c r="AT767" s="11">
        <f t="shared" si="11"/>
        <v>0</v>
      </c>
      <c r="AU767" s="20">
        <v>11199.08</v>
      </c>
      <c r="AV767" s="20">
        <v>2041.5</v>
      </c>
      <c r="AW767" s="21">
        <v>94</v>
      </c>
      <c r="AX767" s="21">
        <v>200</v>
      </c>
      <c r="AY767" s="20">
        <v>650000</v>
      </c>
      <c r="AZ767" s="20">
        <v>649999.99</v>
      </c>
      <c r="BA767" s="22">
        <v>90</v>
      </c>
      <c r="BB767" s="22">
        <v>18.465282284081301</v>
      </c>
      <c r="BC767" s="22">
        <v>9.4</v>
      </c>
      <c r="BD767" s="22"/>
      <c r="BE767" s="18" t="s">
        <v>1580</v>
      </c>
      <c r="BF767" s="15"/>
      <c r="BG767" s="18" t="s">
        <v>591</v>
      </c>
      <c r="BH767" s="18" t="s">
        <v>654</v>
      </c>
      <c r="BI767" s="18" t="s">
        <v>876</v>
      </c>
      <c r="BJ767" s="18" t="s">
        <v>4</v>
      </c>
      <c r="BK767" s="16" t="s">
        <v>0</v>
      </c>
      <c r="BL767" s="22">
        <v>133360.37</v>
      </c>
      <c r="BM767" s="16" t="s">
        <v>965</v>
      </c>
      <c r="BN767" s="22"/>
      <c r="BO767" s="1">
        <v>41962</v>
      </c>
      <c r="BP767" s="1">
        <v>48048</v>
      </c>
      <c r="BQ767" s="14" t="s">
        <v>1485</v>
      </c>
      <c r="BR767" s="14" t="s">
        <v>1785</v>
      </c>
      <c r="BS767" s="14" t="s">
        <v>1728</v>
      </c>
      <c r="BT767" s="14" t="s">
        <v>1728</v>
      </c>
      <c r="BU767" s="22">
        <v>646.36</v>
      </c>
      <c r="BV767" s="22">
        <v>0</v>
      </c>
      <c r="BW767" s="22">
        <v>0</v>
      </c>
    </row>
    <row r="768" spans="1:75" s="2" customFormat="1" ht="18.2" customHeight="1" x14ac:dyDescent="0.15">
      <c r="A768" s="6">
        <v>765</v>
      </c>
      <c r="B768" s="7" t="s">
        <v>38</v>
      </c>
      <c r="C768" s="7" t="s">
        <v>35</v>
      </c>
      <c r="D768" s="8">
        <v>45172</v>
      </c>
      <c r="E768" s="9" t="s">
        <v>1553</v>
      </c>
      <c r="F768" s="10">
        <v>0</v>
      </c>
      <c r="G768" s="10">
        <v>0</v>
      </c>
      <c r="H768" s="11">
        <v>262907.90000000002</v>
      </c>
      <c r="I768" s="11">
        <v>0</v>
      </c>
      <c r="J768" s="11">
        <v>0</v>
      </c>
      <c r="K768" s="11">
        <v>262907.90000000002</v>
      </c>
      <c r="L768" s="11">
        <v>1709.36</v>
      </c>
      <c r="M768" s="11">
        <v>0</v>
      </c>
      <c r="N768" s="11">
        <v>0</v>
      </c>
      <c r="O768" s="11">
        <v>1709.36</v>
      </c>
      <c r="P768" s="11">
        <v>0</v>
      </c>
      <c r="Q768" s="11">
        <v>0</v>
      </c>
      <c r="R768" s="11">
        <v>261198.54</v>
      </c>
      <c r="S768" s="11">
        <v>0</v>
      </c>
      <c r="T768" s="11">
        <v>2081.35</v>
      </c>
      <c r="U768" s="11">
        <v>0</v>
      </c>
      <c r="V768" s="11">
        <v>0</v>
      </c>
      <c r="W768" s="11">
        <v>2081.35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172.9</v>
      </c>
      <c r="AI768" s="11">
        <v>0</v>
      </c>
      <c r="AJ768" s="11">
        <v>0</v>
      </c>
      <c r="AK768" s="11">
        <v>0</v>
      </c>
      <c r="AL768" s="11">
        <v>0</v>
      </c>
      <c r="AM768" s="11">
        <v>0</v>
      </c>
      <c r="AN768" s="11">
        <v>0</v>
      </c>
      <c r="AO768" s="11">
        <v>0</v>
      </c>
      <c r="AP768" s="11">
        <v>659.04</v>
      </c>
      <c r="AQ768" s="11">
        <v>0</v>
      </c>
      <c r="AR768" s="11">
        <v>622.65</v>
      </c>
      <c r="AS768" s="11">
        <v>0</v>
      </c>
      <c r="AT768" s="11">
        <f t="shared" si="11"/>
        <v>4000</v>
      </c>
      <c r="AU768" s="11">
        <v>0</v>
      </c>
      <c r="AV768" s="11">
        <v>0</v>
      </c>
      <c r="AW768" s="12">
        <v>100</v>
      </c>
      <c r="AX768" s="12">
        <v>156</v>
      </c>
      <c r="AY768" s="11">
        <v>1235677.3</v>
      </c>
      <c r="AZ768" s="11">
        <v>325000</v>
      </c>
      <c r="BA768" s="13">
        <v>90</v>
      </c>
      <c r="BB768" s="13">
        <v>72.331903384615401</v>
      </c>
      <c r="BC768" s="13">
        <v>9.5</v>
      </c>
      <c r="BD768" s="13"/>
      <c r="BE768" s="9" t="s">
        <v>1578</v>
      </c>
      <c r="BF768" s="6"/>
      <c r="BG768" s="9" t="s">
        <v>573</v>
      </c>
      <c r="BH768" s="9" t="s">
        <v>594</v>
      </c>
      <c r="BI768" s="9" t="s">
        <v>595</v>
      </c>
      <c r="BJ768" s="9" t="s">
        <v>3</v>
      </c>
      <c r="BK768" s="7" t="s">
        <v>0</v>
      </c>
      <c r="BL768" s="13">
        <v>261198.54</v>
      </c>
      <c r="BM768" s="7" t="s">
        <v>965</v>
      </c>
      <c r="BN768" s="13"/>
      <c r="BO768" s="14">
        <v>43494</v>
      </c>
      <c r="BP768" s="14">
        <v>48242</v>
      </c>
      <c r="BQ768" s="14" t="s">
        <v>1485</v>
      </c>
      <c r="BR768" s="14" t="s">
        <v>1785</v>
      </c>
      <c r="BS768" s="14" t="s">
        <v>1728</v>
      </c>
      <c r="BT768" s="14" t="s">
        <v>1728</v>
      </c>
      <c r="BU768" s="13">
        <v>0</v>
      </c>
      <c r="BV768" s="13">
        <v>0</v>
      </c>
      <c r="BW768" s="13">
        <v>0</v>
      </c>
    </row>
    <row r="769" spans="1:75" s="2" customFormat="1" ht="18.2" customHeight="1" x14ac:dyDescent="0.15">
      <c r="A769" s="15">
        <v>766</v>
      </c>
      <c r="B769" s="16" t="s">
        <v>38</v>
      </c>
      <c r="C769" s="16" t="s">
        <v>35</v>
      </c>
      <c r="D769" s="17">
        <v>45172</v>
      </c>
      <c r="E769" s="18" t="s">
        <v>1262</v>
      </c>
      <c r="F769" s="19">
        <v>0</v>
      </c>
      <c r="G769" s="19">
        <v>0</v>
      </c>
      <c r="H769" s="20">
        <v>161157.95000000001</v>
      </c>
      <c r="I769" s="20">
        <v>0</v>
      </c>
      <c r="J769" s="20">
        <v>0</v>
      </c>
      <c r="K769" s="20">
        <v>161157.95000000001</v>
      </c>
      <c r="L769" s="20">
        <v>1028.04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161157.95000000001</v>
      </c>
      <c r="S769" s="20">
        <v>0</v>
      </c>
      <c r="T769" s="20">
        <v>1289.26</v>
      </c>
      <c r="U769" s="20">
        <v>0</v>
      </c>
      <c r="V769" s="20">
        <v>0</v>
      </c>
      <c r="W769" s="20">
        <v>217.3</v>
      </c>
      <c r="X769" s="20">
        <v>0</v>
      </c>
      <c r="Y769" s="20">
        <v>0</v>
      </c>
      <c r="Z769" s="20">
        <v>1071.96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116.34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333.64</v>
      </c>
      <c r="AS769" s="20">
        <v>0</v>
      </c>
      <c r="AT769" s="11">
        <f t="shared" si="11"/>
        <v>2.8421709430404007E-14</v>
      </c>
      <c r="AU769" s="20">
        <v>1028.04</v>
      </c>
      <c r="AV769" s="20">
        <v>1071.96</v>
      </c>
      <c r="AW769" s="21">
        <v>101</v>
      </c>
      <c r="AX769" s="21">
        <v>207</v>
      </c>
      <c r="AY769" s="20">
        <v>234000</v>
      </c>
      <c r="AZ769" s="20">
        <v>234000</v>
      </c>
      <c r="BA769" s="22">
        <v>90</v>
      </c>
      <c r="BB769" s="22">
        <v>61.983826923076897</v>
      </c>
      <c r="BC769" s="22">
        <v>9.6</v>
      </c>
      <c r="BD769" s="22"/>
      <c r="BE769" s="18" t="s">
        <v>1578</v>
      </c>
      <c r="BF769" s="15"/>
      <c r="BG769" s="18" t="s">
        <v>585</v>
      </c>
      <c r="BH769" s="18" t="s">
        <v>251</v>
      </c>
      <c r="BI769" s="18" t="s">
        <v>604</v>
      </c>
      <c r="BJ769" s="18" t="s">
        <v>3</v>
      </c>
      <c r="BK769" s="16" t="s">
        <v>0</v>
      </c>
      <c r="BL769" s="22">
        <v>161157.95000000001</v>
      </c>
      <c r="BM769" s="16" t="s">
        <v>965</v>
      </c>
      <c r="BN769" s="22"/>
      <c r="BO769" s="1">
        <v>41964</v>
      </c>
      <c r="BP769" s="1">
        <v>48265</v>
      </c>
      <c r="BQ769" s="14" t="s">
        <v>1485</v>
      </c>
      <c r="BR769" s="14" t="s">
        <v>1785</v>
      </c>
      <c r="BS769" s="14" t="s">
        <v>1728</v>
      </c>
      <c r="BT769" s="14" t="s">
        <v>1728</v>
      </c>
      <c r="BU769" s="22">
        <v>0</v>
      </c>
      <c r="BV769" s="22">
        <v>0</v>
      </c>
      <c r="BW769" s="22">
        <v>0</v>
      </c>
    </row>
    <row r="770" spans="1:75" s="2" customFormat="1" ht="18.2" customHeight="1" x14ac:dyDescent="0.15">
      <c r="A770" s="6">
        <v>767</v>
      </c>
      <c r="B770" s="7" t="s">
        <v>639</v>
      </c>
      <c r="C770" s="7" t="s">
        <v>35</v>
      </c>
      <c r="D770" s="8">
        <v>45172</v>
      </c>
      <c r="E770" s="9" t="s">
        <v>1554</v>
      </c>
      <c r="F770" s="10">
        <v>0</v>
      </c>
      <c r="G770" s="10">
        <v>0</v>
      </c>
      <c r="H770" s="11">
        <v>147820.51</v>
      </c>
      <c r="I770" s="11">
        <v>0</v>
      </c>
      <c r="J770" s="11">
        <v>0</v>
      </c>
      <c r="K770" s="11">
        <v>147820.51</v>
      </c>
      <c r="L770" s="11">
        <v>1348.97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1">
        <v>147820.51</v>
      </c>
      <c r="S770" s="11">
        <v>0</v>
      </c>
      <c r="T770" s="11">
        <v>1182.56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1182.56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0.24</v>
      </c>
      <c r="AI770" s="11">
        <v>0</v>
      </c>
      <c r="AJ770" s="11">
        <v>0</v>
      </c>
      <c r="AK770" s="11">
        <v>0</v>
      </c>
      <c r="AL770" s="11">
        <v>0</v>
      </c>
      <c r="AM770" s="11">
        <v>0</v>
      </c>
      <c r="AN770" s="11">
        <v>0</v>
      </c>
      <c r="AO770" s="11">
        <v>0</v>
      </c>
      <c r="AP770" s="11">
        <v>0</v>
      </c>
      <c r="AQ770" s="11">
        <v>0</v>
      </c>
      <c r="AR770" s="11">
        <v>0.24</v>
      </c>
      <c r="AS770" s="11">
        <v>0</v>
      </c>
      <c r="AT770" s="11">
        <f t="shared" si="11"/>
        <v>0</v>
      </c>
      <c r="AU770" s="11">
        <v>1348.97</v>
      </c>
      <c r="AV770" s="11">
        <v>1182.56</v>
      </c>
      <c r="AW770" s="12">
        <v>78</v>
      </c>
      <c r="AX770" s="12">
        <v>134</v>
      </c>
      <c r="AY770" s="11">
        <v>541337.121193</v>
      </c>
      <c r="AZ770" s="11">
        <v>196737.4</v>
      </c>
      <c r="BA770" s="13">
        <v>90</v>
      </c>
      <c r="BB770" s="13">
        <v>67.622352943568401</v>
      </c>
      <c r="BC770" s="13">
        <v>9.6</v>
      </c>
      <c r="BD770" s="13"/>
      <c r="BE770" s="9" t="s">
        <v>1580</v>
      </c>
      <c r="BF770" s="6"/>
      <c r="BG770" s="9" t="s">
        <v>573</v>
      </c>
      <c r="BH770" s="9" t="s">
        <v>594</v>
      </c>
      <c r="BI770" s="9" t="s">
        <v>640</v>
      </c>
      <c r="BJ770" s="9" t="s">
        <v>3</v>
      </c>
      <c r="BK770" s="7" t="s">
        <v>0</v>
      </c>
      <c r="BL770" s="13">
        <v>147820.51</v>
      </c>
      <c r="BM770" s="7" t="s">
        <v>965</v>
      </c>
      <c r="BN770" s="13"/>
      <c r="BO770" s="14">
        <v>43494</v>
      </c>
      <c r="BP770" s="14">
        <v>47571</v>
      </c>
      <c r="BQ770" s="14" t="s">
        <v>1486</v>
      </c>
      <c r="BR770" s="14" t="s">
        <v>1786</v>
      </c>
      <c r="BS770" s="14" t="s">
        <v>1728</v>
      </c>
      <c r="BT770" s="14" t="s">
        <v>1728</v>
      </c>
      <c r="BU770" s="13">
        <v>104.43</v>
      </c>
      <c r="BV770" s="13">
        <v>0</v>
      </c>
      <c r="BW770" s="13">
        <v>0</v>
      </c>
    </row>
    <row r="771" spans="1:75" s="2" customFormat="1" ht="18.2" customHeight="1" x14ac:dyDescent="0.15">
      <c r="A771" s="15">
        <v>768</v>
      </c>
      <c r="B771" s="16" t="s">
        <v>55</v>
      </c>
      <c r="C771" s="16" t="s">
        <v>35</v>
      </c>
      <c r="D771" s="17">
        <v>45172</v>
      </c>
      <c r="E771" s="18" t="s">
        <v>1263</v>
      </c>
      <c r="F771" s="19">
        <v>0</v>
      </c>
      <c r="G771" s="19">
        <v>0</v>
      </c>
      <c r="H771" s="20">
        <v>249397.07</v>
      </c>
      <c r="I771" s="20">
        <v>0</v>
      </c>
      <c r="J771" s="20">
        <v>0</v>
      </c>
      <c r="K771" s="20">
        <v>249397.07</v>
      </c>
      <c r="L771" s="20">
        <v>1965.35</v>
      </c>
      <c r="M771" s="20">
        <v>0</v>
      </c>
      <c r="N771" s="20">
        <v>0</v>
      </c>
      <c r="O771" s="20">
        <v>1965.35</v>
      </c>
      <c r="P771" s="20">
        <v>0</v>
      </c>
      <c r="Q771" s="20">
        <v>0</v>
      </c>
      <c r="R771" s="20">
        <v>247431.72</v>
      </c>
      <c r="S771" s="20">
        <v>0</v>
      </c>
      <c r="T771" s="20">
        <v>1681.35</v>
      </c>
      <c r="U771" s="20">
        <v>0</v>
      </c>
      <c r="V771" s="20">
        <v>0</v>
      </c>
      <c r="W771" s="20">
        <v>1681.35</v>
      </c>
      <c r="X771" s="20">
        <v>0</v>
      </c>
      <c r="Y771" s="20">
        <v>0</v>
      </c>
      <c r="Z771" s="20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196.39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114.05</v>
      </c>
      <c r="AQ771" s="20">
        <v>0</v>
      </c>
      <c r="AR771" s="20">
        <v>107.14</v>
      </c>
      <c r="AS771" s="20">
        <v>0</v>
      </c>
      <c r="AT771" s="11">
        <f t="shared" si="11"/>
        <v>3850</v>
      </c>
      <c r="AU771" s="20">
        <v>0</v>
      </c>
      <c r="AV771" s="20">
        <v>0</v>
      </c>
      <c r="AW771" s="21">
        <v>91</v>
      </c>
      <c r="AX771" s="21">
        <v>195</v>
      </c>
      <c r="AY771" s="20">
        <v>395000</v>
      </c>
      <c r="AZ771" s="20">
        <v>395000</v>
      </c>
      <c r="BA771" s="22">
        <v>50.63</v>
      </c>
      <c r="BB771" s="22">
        <v>31.715108819240498</v>
      </c>
      <c r="BC771" s="22">
        <v>8.09</v>
      </c>
      <c r="BD771" s="22"/>
      <c r="BE771" s="18" t="s">
        <v>1580</v>
      </c>
      <c r="BF771" s="15"/>
      <c r="BG771" s="18" t="s">
        <v>814</v>
      </c>
      <c r="BH771" s="18" t="s">
        <v>968</v>
      </c>
      <c r="BI771" s="18" t="s">
        <v>969</v>
      </c>
      <c r="BJ771" s="18" t="s">
        <v>3</v>
      </c>
      <c r="BK771" s="16" t="s">
        <v>0</v>
      </c>
      <c r="BL771" s="22">
        <v>247431.72</v>
      </c>
      <c r="BM771" s="16" t="s">
        <v>965</v>
      </c>
      <c r="BN771" s="22"/>
      <c r="BO771" s="1">
        <v>42023</v>
      </c>
      <c r="BP771" s="1">
        <v>47957</v>
      </c>
      <c r="BQ771" s="14" t="s">
        <v>1485</v>
      </c>
      <c r="BR771" s="14" t="s">
        <v>1785</v>
      </c>
      <c r="BS771" s="14" t="s">
        <v>1728</v>
      </c>
      <c r="BT771" s="14" t="s">
        <v>1728</v>
      </c>
      <c r="BU771" s="22">
        <v>0</v>
      </c>
      <c r="BV771" s="22">
        <v>0</v>
      </c>
      <c r="BW771" s="22">
        <v>0</v>
      </c>
    </row>
    <row r="772" spans="1:75" s="2" customFormat="1" ht="18.2" customHeight="1" x14ac:dyDescent="0.15">
      <c r="A772" s="6">
        <v>769</v>
      </c>
      <c r="B772" s="7" t="s">
        <v>38</v>
      </c>
      <c r="C772" s="7" t="s">
        <v>35</v>
      </c>
      <c r="D772" s="8">
        <v>45172</v>
      </c>
      <c r="E772" s="9" t="s">
        <v>1264</v>
      </c>
      <c r="F772" s="10">
        <v>1</v>
      </c>
      <c r="G772" s="10">
        <v>1</v>
      </c>
      <c r="H772" s="11">
        <v>351702.62</v>
      </c>
      <c r="I772" s="11">
        <v>4519.66</v>
      </c>
      <c r="J772" s="11">
        <v>0</v>
      </c>
      <c r="K772" s="11">
        <v>356222.28</v>
      </c>
      <c r="L772" s="11">
        <v>2286.6999999999998</v>
      </c>
      <c r="M772" s="11">
        <v>0</v>
      </c>
      <c r="N772" s="11">
        <v>3785.01</v>
      </c>
      <c r="O772" s="11">
        <v>0</v>
      </c>
      <c r="P772" s="11">
        <v>0</v>
      </c>
      <c r="Q772" s="11">
        <v>0</v>
      </c>
      <c r="R772" s="11">
        <v>352437.27</v>
      </c>
      <c r="S772" s="11">
        <v>5622.36</v>
      </c>
      <c r="T772" s="11">
        <v>2784.31</v>
      </c>
      <c r="U772" s="11">
        <v>0</v>
      </c>
      <c r="V772" s="11">
        <v>5622.36</v>
      </c>
      <c r="W772" s="11">
        <v>0</v>
      </c>
      <c r="X772" s="11">
        <v>0</v>
      </c>
      <c r="Y772" s="11">
        <v>0</v>
      </c>
      <c r="Z772" s="11">
        <v>2784.31</v>
      </c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0</v>
      </c>
      <c r="AI772" s="11">
        <v>0</v>
      </c>
      <c r="AJ772" s="11">
        <v>0</v>
      </c>
      <c r="AK772" s="11">
        <v>0</v>
      </c>
      <c r="AL772" s="11">
        <v>678.95</v>
      </c>
      <c r="AM772" s="11">
        <v>0</v>
      </c>
      <c r="AN772" s="11">
        <v>0</v>
      </c>
      <c r="AO772" s="11">
        <v>513.67999999999995</v>
      </c>
      <c r="AP772" s="11">
        <v>0</v>
      </c>
      <c r="AQ772" s="11">
        <v>0</v>
      </c>
      <c r="AR772" s="11">
        <v>0</v>
      </c>
      <c r="AS772" s="11">
        <v>0</v>
      </c>
      <c r="AT772" s="11">
        <f t="shared" ref="AT772:AT835" si="12">AQ772-AR772-AS772+AP772+AO772+AN772+AL772+AI772+AH772+AG772+AF772+AA772+W772+V772+Q772+P772+O772+N772-J772</f>
        <v>10600</v>
      </c>
      <c r="AU772" s="11">
        <v>3021.35</v>
      </c>
      <c r="AV772" s="11">
        <v>2784.31</v>
      </c>
      <c r="AW772" s="12">
        <v>100</v>
      </c>
      <c r="AX772" s="12">
        <v>206</v>
      </c>
      <c r="AY772" s="11">
        <v>520000</v>
      </c>
      <c r="AZ772" s="11">
        <v>514342.46</v>
      </c>
      <c r="BA772" s="13">
        <v>90</v>
      </c>
      <c r="BB772" s="13">
        <v>61.669717681872903</v>
      </c>
      <c r="BC772" s="13">
        <v>9.5</v>
      </c>
      <c r="BD772" s="13"/>
      <c r="BE772" s="9" t="s">
        <v>1578</v>
      </c>
      <c r="BF772" s="6"/>
      <c r="BG772" s="9" t="s">
        <v>886</v>
      </c>
      <c r="BH772" s="9" t="s">
        <v>916</v>
      </c>
      <c r="BI772" s="9" t="s">
        <v>970</v>
      </c>
      <c r="BJ772" s="9" t="s">
        <v>4</v>
      </c>
      <c r="BK772" s="7" t="s">
        <v>0</v>
      </c>
      <c r="BL772" s="13">
        <v>352437.27</v>
      </c>
      <c r="BM772" s="7" t="s">
        <v>965</v>
      </c>
      <c r="BN772" s="13"/>
      <c r="BO772" s="14">
        <v>41962</v>
      </c>
      <c r="BP772" s="14">
        <v>48232</v>
      </c>
      <c r="BQ772" s="14" t="s">
        <v>1485</v>
      </c>
      <c r="BR772" s="14" t="s">
        <v>1785</v>
      </c>
      <c r="BS772" s="14" t="s">
        <v>1728</v>
      </c>
      <c r="BT772" s="14" t="s">
        <v>1728</v>
      </c>
      <c r="BU772" s="13">
        <v>256.83999999999997</v>
      </c>
      <c r="BV772" s="13">
        <v>0</v>
      </c>
      <c r="BW772" s="13">
        <v>0</v>
      </c>
    </row>
    <row r="773" spans="1:75" s="2" customFormat="1" ht="18.2" customHeight="1" x14ac:dyDescent="0.15">
      <c r="A773" s="15">
        <v>770</v>
      </c>
      <c r="B773" s="16" t="s">
        <v>639</v>
      </c>
      <c r="C773" s="16" t="s">
        <v>35</v>
      </c>
      <c r="D773" s="17">
        <v>45172</v>
      </c>
      <c r="E773" s="18" t="s">
        <v>1555</v>
      </c>
      <c r="F773" s="19">
        <v>0</v>
      </c>
      <c r="G773" s="19">
        <v>0</v>
      </c>
      <c r="H773" s="20">
        <v>199577.99</v>
      </c>
      <c r="I773" s="20">
        <v>0</v>
      </c>
      <c r="J773" s="20">
        <v>0</v>
      </c>
      <c r="K773" s="20">
        <v>199577.99</v>
      </c>
      <c r="L773" s="20">
        <v>1677.71</v>
      </c>
      <c r="M773" s="20">
        <v>0</v>
      </c>
      <c r="N773" s="20">
        <v>0</v>
      </c>
      <c r="O773" s="20">
        <v>1677.71</v>
      </c>
      <c r="P773" s="20">
        <v>0</v>
      </c>
      <c r="Q773" s="20">
        <v>0</v>
      </c>
      <c r="R773" s="20">
        <v>197900.28</v>
      </c>
      <c r="S773" s="20">
        <v>0</v>
      </c>
      <c r="T773" s="20">
        <v>1663.15</v>
      </c>
      <c r="U773" s="20">
        <v>0</v>
      </c>
      <c r="V773" s="20">
        <v>0</v>
      </c>
      <c r="W773" s="20">
        <v>1663.15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138.32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2.46</v>
      </c>
      <c r="AQ773" s="20">
        <v>0</v>
      </c>
      <c r="AR773" s="20">
        <v>1.64</v>
      </c>
      <c r="AS773" s="20">
        <v>0</v>
      </c>
      <c r="AT773" s="11">
        <f t="shared" si="12"/>
        <v>3480</v>
      </c>
      <c r="AU773" s="20">
        <v>0</v>
      </c>
      <c r="AV773" s="20">
        <v>0</v>
      </c>
      <c r="AW773" s="21">
        <v>82</v>
      </c>
      <c r="AX773" s="21">
        <v>138</v>
      </c>
      <c r="AY773" s="20">
        <v>925995.2</v>
      </c>
      <c r="AZ773" s="20">
        <v>260000</v>
      </c>
      <c r="BA773" s="22">
        <v>90</v>
      </c>
      <c r="BB773" s="22">
        <v>68.503943076923093</v>
      </c>
      <c r="BC773" s="22">
        <v>10</v>
      </c>
      <c r="BD773" s="22"/>
      <c r="BE773" s="18" t="s">
        <v>1580</v>
      </c>
      <c r="BF773" s="15"/>
      <c r="BG773" s="18" t="s">
        <v>591</v>
      </c>
      <c r="BH773" s="18" t="s">
        <v>877</v>
      </c>
      <c r="BI773" s="18" t="s">
        <v>644</v>
      </c>
      <c r="BJ773" s="18" t="s">
        <v>3</v>
      </c>
      <c r="BK773" s="16" t="s">
        <v>0</v>
      </c>
      <c r="BL773" s="22">
        <v>197900.28</v>
      </c>
      <c r="BM773" s="16" t="s">
        <v>965</v>
      </c>
      <c r="BN773" s="22"/>
      <c r="BO773" s="1">
        <v>43494</v>
      </c>
      <c r="BP773" s="1">
        <v>47693</v>
      </c>
      <c r="BQ773" s="14" t="s">
        <v>1486</v>
      </c>
      <c r="BR773" s="14" t="s">
        <v>1786</v>
      </c>
      <c r="BS773" s="14" t="s">
        <v>1728</v>
      </c>
      <c r="BT773" s="14" t="s">
        <v>1728</v>
      </c>
      <c r="BU773" s="22">
        <v>0</v>
      </c>
      <c r="BV773" s="22">
        <v>0</v>
      </c>
      <c r="BW773" s="22">
        <v>0</v>
      </c>
    </row>
    <row r="774" spans="1:75" s="2" customFormat="1" ht="18.2" customHeight="1" x14ac:dyDescent="0.15">
      <c r="A774" s="6">
        <v>771</v>
      </c>
      <c r="B774" s="7" t="s">
        <v>55</v>
      </c>
      <c r="C774" s="7" t="s">
        <v>35</v>
      </c>
      <c r="D774" s="8">
        <v>45172</v>
      </c>
      <c r="E774" s="9" t="s">
        <v>1265</v>
      </c>
      <c r="F774" s="10">
        <v>0</v>
      </c>
      <c r="G774" s="10">
        <v>0</v>
      </c>
      <c r="H774" s="11">
        <v>244260.05</v>
      </c>
      <c r="I774" s="11">
        <v>0</v>
      </c>
      <c r="J774" s="11">
        <v>0</v>
      </c>
      <c r="K774" s="11">
        <v>244260.05</v>
      </c>
      <c r="L774" s="11">
        <v>2322.34</v>
      </c>
      <c r="M774" s="11">
        <v>0</v>
      </c>
      <c r="N774" s="11">
        <v>0</v>
      </c>
      <c r="O774" s="11">
        <v>2322.34</v>
      </c>
      <c r="P774" s="11">
        <v>0</v>
      </c>
      <c r="Q774" s="11">
        <v>0</v>
      </c>
      <c r="R774" s="11">
        <v>241937.71</v>
      </c>
      <c r="S774" s="11">
        <v>0</v>
      </c>
      <c r="T774" s="11">
        <v>1915.41</v>
      </c>
      <c r="U774" s="11">
        <v>0</v>
      </c>
      <c r="V774" s="11">
        <v>0</v>
      </c>
      <c r="W774" s="11">
        <v>1915.41</v>
      </c>
      <c r="X774" s="11">
        <v>0</v>
      </c>
      <c r="Y774" s="11">
        <v>0</v>
      </c>
      <c r="Z774" s="11">
        <v>0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203.85</v>
      </c>
      <c r="AI774" s="11">
        <v>0</v>
      </c>
      <c r="AJ774" s="11">
        <v>0</v>
      </c>
      <c r="AK774" s="11">
        <v>0</v>
      </c>
      <c r="AL774" s="11">
        <v>0</v>
      </c>
      <c r="AM774" s="11">
        <v>0</v>
      </c>
      <c r="AN774" s="11">
        <v>0</v>
      </c>
      <c r="AO774" s="11">
        <v>0</v>
      </c>
      <c r="AP774" s="11">
        <v>0</v>
      </c>
      <c r="AQ774" s="11">
        <v>0</v>
      </c>
      <c r="AR774" s="11">
        <v>0</v>
      </c>
      <c r="AS774" s="11">
        <v>0</v>
      </c>
      <c r="AT774" s="11">
        <f t="shared" si="12"/>
        <v>4441.6000000000004</v>
      </c>
      <c r="AU774" s="11">
        <v>0</v>
      </c>
      <c r="AV774" s="11">
        <v>0</v>
      </c>
      <c r="AW774" s="12">
        <v>76</v>
      </c>
      <c r="AX774" s="12">
        <v>182</v>
      </c>
      <c r="AY774" s="11">
        <v>410000</v>
      </c>
      <c r="AZ774" s="11">
        <v>410000</v>
      </c>
      <c r="BA774" s="13">
        <v>90</v>
      </c>
      <c r="BB774" s="13">
        <v>53.108277804878</v>
      </c>
      <c r="BC774" s="13">
        <v>9.41</v>
      </c>
      <c r="BD774" s="13"/>
      <c r="BE774" s="9" t="s">
        <v>1580</v>
      </c>
      <c r="BF774" s="6"/>
      <c r="BG774" s="9" t="s">
        <v>597</v>
      </c>
      <c r="BH774" s="9" t="s">
        <v>598</v>
      </c>
      <c r="BI774" s="9" t="s">
        <v>774</v>
      </c>
      <c r="BJ774" s="9" t="s">
        <v>3</v>
      </c>
      <c r="BK774" s="7" t="s">
        <v>0</v>
      </c>
      <c r="BL774" s="13">
        <v>241937.71</v>
      </c>
      <c r="BM774" s="7" t="s">
        <v>965</v>
      </c>
      <c r="BN774" s="13"/>
      <c r="BO774" s="14">
        <v>41961</v>
      </c>
      <c r="BP774" s="14">
        <v>47501</v>
      </c>
      <c r="BQ774" s="14" t="s">
        <v>1485</v>
      </c>
      <c r="BR774" s="14" t="s">
        <v>1785</v>
      </c>
      <c r="BS774" s="14" t="s">
        <v>1728</v>
      </c>
      <c r="BT774" s="14" t="s">
        <v>1728</v>
      </c>
      <c r="BU774" s="13">
        <v>0</v>
      </c>
      <c r="BV774" s="13">
        <v>0</v>
      </c>
      <c r="BW774" s="13">
        <v>0</v>
      </c>
    </row>
    <row r="775" spans="1:75" s="2" customFormat="1" ht="18.2" customHeight="1" x14ac:dyDescent="0.15">
      <c r="A775" s="15">
        <v>772</v>
      </c>
      <c r="B775" s="16" t="s">
        <v>38</v>
      </c>
      <c r="C775" s="16" t="s">
        <v>35</v>
      </c>
      <c r="D775" s="17">
        <v>45172</v>
      </c>
      <c r="E775" s="18" t="s">
        <v>1266</v>
      </c>
      <c r="F775" s="19">
        <v>2</v>
      </c>
      <c r="G775" s="19">
        <v>3</v>
      </c>
      <c r="H775" s="20">
        <v>244289.91</v>
      </c>
      <c r="I775" s="20">
        <v>5143.03</v>
      </c>
      <c r="J775" s="20">
        <v>0</v>
      </c>
      <c r="K775" s="20">
        <v>249432.94</v>
      </c>
      <c r="L775" s="20">
        <v>1734.29</v>
      </c>
      <c r="M775" s="20">
        <v>0</v>
      </c>
      <c r="N775" s="20">
        <v>3198.81</v>
      </c>
      <c r="O775" s="20">
        <v>0</v>
      </c>
      <c r="P775" s="20">
        <v>0</v>
      </c>
      <c r="Q775" s="20">
        <v>0</v>
      </c>
      <c r="R775" s="20">
        <v>246234.13</v>
      </c>
      <c r="S775" s="20">
        <v>5883.19</v>
      </c>
      <c r="T775" s="20">
        <v>1933.96</v>
      </c>
      <c r="U775" s="20">
        <v>0</v>
      </c>
      <c r="V775" s="20">
        <v>3935.61</v>
      </c>
      <c r="W775" s="20">
        <v>0</v>
      </c>
      <c r="X775" s="20">
        <v>0</v>
      </c>
      <c r="Y775" s="20">
        <v>0</v>
      </c>
      <c r="Z775" s="20">
        <v>3881.54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0</v>
      </c>
      <c r="AI775" s="20">
        <v>0</v>
      </c>
      <c r="AJ775" s="20">
        <v>0</v>
      </c>
      <c r="AK775" s="20">
        <v>0</v>
      </c>
      <c r="AL775" s="20">
        <v>700</v>
      </c>
      <c r="AM775" s="20">
        <v>0</v>
      </c>
      <c r="AN775" s="20">
        <v>0</v>
      </c>
      <c r="AO775" s="20">
        <v>365.58</v>
      </c>
      <c r="AP775" s="20">
        <v>0</v>
      </c>
      <c r="AQ775" s="20">
        <v>0</v>
      </c>
      <c r="AR775" s="20">
        <v>0</v>
      </c>
      <c r="AS775" s="20">
        <v>0</v>
      </c>
      <c r="AT775" s="11">
        <f t="shared" si="12"/>
        <v>8200</v>
      </c>
      <c r="AU775" s="20">
        <v>3678.51</v>
      </c>
      <c r="AV775" s="20">
        <v>3881.54</v>
      </c>
      <c r="AW775" s="21">
        <v>94</v>
      </c>
      <c r="AX775" s="21">
        <v>200</v>
      </c>
      <c r="AY775" s="20">
        <v>367640</v>
      </c>
      <c r="AZ775" s="20">
        <v>367639.99</v>
      </c>
      <c r="BA775" s="22">
        <v>81.489999999999995</v>
      </c>
      <c r="BB775" s="22">
        <v>54.579533781675899</v>
      </c>
      <c r="BC775" s="22">
        <v>9.5</v>
      </c>
      <c r="BD775" s="22"/>
      <c r="BE775" s="18" t="s">
        <v>1580</v>
      </c>
      <c r="BF775" s="15"/>
      <c r="BG775" s="18" t="s">
        <v>573</v>
      </c>
      <c r="BH775" s="18" t="s">
        <v>614</v>
      </c>
      <c r="BI775" s="18" t="s">
        <v>615</v>
      </c>
      <c r="BJ775" s="18" t="s">
        <v>4</v>
      </c>
      <c r="BK775" s="16" t="s">
        <v>0</v>
      </c>
      <c r="BL775" s="22">
        <v>246234.13</v>
      </c>
      <c r="BM775" s="16" t="s">
        <v>965</v>
      </c>
      <c r="BN775" s="22"/>
      <c r="BO775" s="1">
        <v>41964</v>
      </c>
      <c r="BP775" s="1">
        <v>48050</v>
      </c>
      <c r="BQ775" s="14" t="s">
        <v>1485</v>
      </c>
      <c r="BR775" s="14" t="s">
        <v>1785</v>
      </c>
      <c r="BS775" s="14" t="s">
        <v>1728</v>
      </c>
      <c r="BT775" s="14" t="s">
        <v>1728</v>
      </c>
      <c r="BU775" s="22">
        <v>365.58</v>
      </c>
      <c r="BV775" s="22">
        <v>0</v>
      </c>
      <c r="BW775" s="22">
        <v>0</v>
      </c>
    </row>
    <row r="776" spans="1:75" s="2" customFormat="1" ht="18.2" customHeight="1" x14ac:dyDescent="0.15">
      <c r="A776" s="6">
        <v>773</v>
      </c>
      <c r="B776" s="7" t="s">
        <v>38</v>
      </c>
      <c r="C776" s="7" t="s">
        <v>35</v>
      </c>
      <c r="D776" s="8">
        <v>45172</v>
      </c>
      <c r="E776" s="9" t="s">
        <v>498</v>
      </c>
      <c r="F776" s="10">
        <v>101</v>
      </c>
      <c r="G776" s="10">
        <v>100</v>
      </c>
      <c r="H776" s="11">
        <v>280355.18</v>
      </c>
      <c r="I776" s="11">
        <v>126421.05</v>
      </c>
      <c r="J776" s="11">
        <v>0</v>
      </c>
      <c r="K776" s="11">
        <v>406776.23</v>
      </c>
      <c r="L776" s="11">
        <v>1822.79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  <c r="R776" s="11">
        <v>406776.23</v>
      </c>
      <c r="S776" s="11">
        <v>281848.21999999997</v>
      </c>
      <c r="T776" s="11">
        <v>2219.48</v>
      </c>
      <c r="U776" s="11">
        <v>0</v>
      </c>
      <c r="V776" s="11">
        <v>0</v>
      </c>
      <c r="W776" s="11">
        <v>0</v>
      </c>
      <c r="X776" s="11">
        <v>0</v>
      </c>
      <c r="Y776" s="11">
        <v>0</v>
      </c>
      <c r="Z776" s="11">
        <v>284067.7</v>
      </c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0</v>
      </c>
      <c r="AI776" s="11">
        <v>0</v>
      </c>
      <c r="AJ776" s="11">
        <v>0</v>
      </c>
      <c r="AK776" s="11">
        <v>0</v>
      </c>
      <c r="AL776" s="11">
        <v>0</v>
      </c>
      <c r="AM776" s="11">
        <v>0</v>
      </c>
      <c r="AN776" s="11">
        <v>0</v>
      </c>
      <c r="AO776" s="11">
        <v>0</v>
      </c>
      <c r="AP776" s="11">
        <v>0</v>
      </c>
      <c r="AQ776" s="11">
        <v>0</v>
      </c>
      <c r="AR776" s="11">
        <v>0</v>
      </c>
      <c r="AS776" s="11">
        <v>0</v>
      </c>
      <c r="AT776" s="11">
        <f t="shared" si="12"/>
        <v>0</v>
      </c>
      <c r="AU776" s="11">
        <v>128243.84</v>
      </c>
      <c r="AV776" s="11">
        <v>284067.7</v>
      </c>
      <c r="AW776" s="12">
        <v>100</v>
      </c>
      <c r="AX776" s="12">
        <v>206</v>
      </c>
      <c r="AY776" s="11">
        <v>410000</v>
      </c>
      <c r="AZ776" s="11">
        <v>410000.01</v>
      </c>
      <c r="BA776" s="13">
        <v>89.02</v>
      </c>
      <c r="BB776" s="13">
        <v>88.320046613169595</v>
      </c>
      <c r="BC776" s="13">
        <v>9.5</v>
      </c>
      <c r="BD776" s="13"/>
      <c r="BE776" s="9" t="s">
        <v>1578</v>
      </c>
      <c r="BF776" s="6"/>
      <c r="BG776" s="9" t="s">
        <v>570</v>
      </c>
      <c r="BH776" s="9" t="s">
        <v>588</v>
      </c>
      <c r="BI776" s="9" t="s">
        <v>596</v>
      </c>
      <c r="BJ776" s="9" t="s">
        <v>1579</v>
      </c>
      <c r="BK776" s="7" t="s">
        <v>0</v>
      </c>
      <c r="BL776" s="13">
        <v>406776.23</v>
      </c>
      <c r="BM776" s="7" t="s">
        <v>965</v>
      </c>
      <c r="BN776" s="13"/>
      <c r="BO776" s="14">
        <v>41963</v>
      </c>
      <c r="BP776" s="14">
        <v>48233</v>
      </c>
      <c r="BQ776" s="14" t="s">
        <v>1485</v>
      </c>
      <c r="BR776" s="14" t="s">
        <v>1785</v>
      </c>
      <c r="BS776" s="14" t="s">
        <v>1728</v>
      </c>
      <c r="BT776" s="14">
        <v>43952</v>
      </c>
      <c r="BU776" s="13">
        <v>28292.7</v>
      </c>
      <c r="BV776" s="13">
        <v>0</v>
      </c>
      <c r="BW776" s="13">
        <v>0</v>
      </c>
    </row>
    <row r="777" spans="1:75" s="2" customFormat="1" ht="18.2" customHeight="1" x14ac:dyDescent="0.15">
      <c r="A777" s="15">
        <v>774</v>
      </c>
      <c r="B777" s="16" t="s">
        <v>639</v>
      </c>
      <c r="C777" s="16" t="s">
        <v>35</v>
      </c>
      <c r="D777" s="17">
        <v>45172</v>
      </c>
      <c r="E777" s="18" t="s">
        <v>1556</v>
      </c>
      <c r="F777" s="19">
        <v>0</v>
      </c>
      <c r="G777" s="19">
        <v>0</v>
      </c>
      <c r="H777" s="20">
        <v>210948.72</v>
      </c>
      <c r="I777" s="20">
        <v>0</v>
      </c>
      <c r="J777" s="20">
        <v>0</v>
      </c>
      <c r="K777" s="20">
        <v>210948.72</v>
      </c>
      <c r="L777" s="20">
        <v>1162.47</v>
      </c>
      <c r="M777" s="20">
        <v>0</v>
      </c>
      <c r="N777" s="20">
        <v>0</v>
      </c>
      <c r="O777" s="20">
        <v>1162.47</v>
      </c>
      <c r="P777" s="20">
        <v>0</v>
      </c>
      <c r="Q777" s="20">
        <v>0</v>
      </c>
      <c r="R777" s="20">
        <v>209786.25</v>
      </c>
      <c r="S777" s="20">
        <v>0</v>
      </c>
      <c r="T777" s="20">
        <v>1757.91</v>
      </c>
      <c r="U777" s="20">
        <v>0</v>
      </c>
      <c r="V777" s="20">
        <v>0</v>
      </c>
      <c r="W777" s="20">
        <v>1757.91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134.49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170.78</v>
      </c>
      <c r="AQ777" s="20">
        <v>0</v>
      </c>
      <c r="AR777" s="20">
        <v>125.65</v>
      </c>
      <c r="AS777" s="20">
        <v>0</v>
      </c>
      <c r="AT777" s="11">
        <f t="shared" si="12"/>
        <v>3100</v>
      </c>
      <c r="AU777" s="20">
        <v>0</v>
      </c>
      <c r="AV777" s="20">
        <v>0</v>
      </c>
      <c r="AW777" s="21">
        <v>110</v>
      </c>
      <c r="AX777" s="21">
        <v>166</v>
      </c>
      <c r="AY777" s="20">
        <v>807011.13178599998</v>
      </c>
      <c r="AZ777" s="20">
        <v>252814.72</v>
      </c>
      <c r="BA777" s="22">
        <v>80</v>
      </c>
      <c r="BB777" s="22">
        <v>66.384188389030498</v>
      </c>
      <c r="BC777" s="22">
        <v>10</v>
      </c>
      <c r="BD777" s="22"/>
      <c r="BE777" s="18" t="s">
        <v>1580</v>
      </c>
      <c r="BF777" s="15"/>
      <c r="BG777" s="18" t="s">
        <v>628</v>
      </c>
      <c r="BH777" s="18" t="s">
        <v>656</v>
      </c>
      <c r="BI777" s="18" t="s">
        <v>657</v>
      </c>
      <c r="BJ777" s="18" t="s">
        <v>3</v>
      </c>
      <c r="BK777" s="16" t="s">
        <v>0</v>
      </c>
      <c r="BL777" s="22">
        <v>209786.25</v>
      </c>
      <c r="BM777" s="16" t="s">
        <v>965</v>
      </c>
      <c r="BN777" s="22"/>
      <c r="BO777" s="1">
        <v>43494</v>
      </c>
      <c r="BP777" s="1">
        <v>48547</v>
      </c>
      <c r="BQ777" s="14" t="s">
        <v>1485</v>
      </c>
      <c r="BR777" s="14" t="s">
        <v>1785</v>
      </c>
      <c r="BS777" s="14" t="s">
        <v>1728</v>
      </c>
      <c r="BT777" s="14" t="s">
        <v>1728</v>
      </c>
      <c r="BU777" s="22">
        <v>0</v>
      </c>
      <c r="BV777" s="22">
        <v>0</v>
      </c>
      <c r="BW777" s="22">
        <v>0</v>
      </c>
    </row>
    <row r="778" spans="1:75" s="2" customFormat="1" ht="18.2" customHeight="1" x14ac:dyDescent="0.15">
      <c r="A778" s="6">
        <v>775</v>
      </c>
      <c r="B778" s="7" t="s">
        <v>639</v>
      </c>
      <c r="C778" s="7" t="s">
        <v>35</v>
      </c>
      <c r="D778" s="8">
        <v>45172</v>
      </c>
      <c r="E778" s="9" t="s">
        <v>1267</v>
      </c>
      <c r="F778" s="10">
        <v>0</v>
      </c>
      <c r="G778" s="10">
        <v>0</v>
      </c>
      <c r="H778" s="11">
        <v>124849.28</v>
      </c>
      <c r="I778" s="11">
        <v>0</v>
      </c>
      <c r="J778" s="11">
        <v>0</v>
      </c>
      <c r="K778" s="11">
        <v>124849.28</v>
      </c>
      <c r="L778" s="11">
        <v>1065.46</v>
      </c>
      <c r="M778" s="11">
        <v>0</v>
      </c>
      <c r="N778" s="11">
        <v>0</v>
      </c>
      <c r="O778" s="11">
        <v>1065.46</v>
      </c>
      <c r="P778" s="11">
        <v>0</v>
      </c>
      <c r="Q778" s="11">
        <v>0</v>
      </c>
      <c r="R778" s="11">
        <v>123783.82</v>
      </c>
      <c r="S778" s="11">
        <v>0</v>
      </c>
      <c r="T778" s="11">
        <v>998.79</v>
      </c>
      <c r="U778" s="11">
        <v>0</v>
      </c>
      <c r="V778" s="11">
        <v>0</v>
      </c>
      <c r="W778" s="11">
        <v>998.79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99.14</v>
      </c>
      <c r="AI778" s="11">
        <v>0</v>
      </c>
      <c r="AJ778" s="11">
        <v>0</v>
      </c>
      <c r="AK778" s="11">
        <v>0</v>
      </c>
      <c r="AL778" s="11">
        <v>0</v>
      </c>
      <c r="AM778" s="11">
        <v>0</v>
      </c>
      <c r="AN778" s="11">
        <v>0</v>
      </c>
      <c r="AO778" s="11">
        <v>0</v>
      </c>
      <c r="AP778" s="11">
        <v>582.70000000000005</v>
      </c>
      <c r="AQ778" s="11">
        <v>0</v>
      </c>
      <c r="AR778" s="11">
        <v>446.09</v>
      </c>
      <c r="AS778" s="11">
        <v>0</v>
      </c>
      <c r="AT778" s="11">
        <f t="shared" si="12"/>
        <v>2300</v>
      </c>
      <c r="AU778" s="11">
        <v>0</v>
      </c>
      <c r="AV778" s="11">
        <v>0</v>
      </c>
      <c r="AW778" s="12">
        <v>82</v>
      </c>
      <c r="AX778" s="12">
        <v>186</v>
      </c>
      <c r="AY778" s="11">
        <v>199416</v>
      </c>
      <c r="AZ778" s="11">
        <v>199416</v>
      </c>
      <c r="BA778" s="13">
        <v>90</v>
      </c>
      <c r="BB778" s="13">
        <v>55.865847274040199</v>
      </c>
      <c r="BC778" s="13">
        <v>9.6</v>
      </c>
      <c r="BD778" s="13"/>
      <c r="BE778" s="9" t="s">
        <v>1580</v>
      </c>
      <c r="BF778" s="6"/>
      <c r="BG778" s="9" t="s">
        <v>573</v>
      </c>
      <c r="BH778" s="9" t="s">
        <v>761</v>
      </c>
      <c r="BI778" s="9" t="s">
        <v>950</v>
      </c>
      <c r="BJ778" s="9" t="s">
        <v>3</v>
      </c>
      <c r="BK778" s="7" t="s">
        <v>0</v>
      </c>
      <c r="BL778" s="13">
        <v>123783.82</v>
      </c>
      <c r="BM778" s="7" t="s">
        <v>965</v>
      </c>
      <c r="BN778" s="13"/>
      <c r="BO778" s="14">
        <v>42027</v>
      </c>
      <c r="BP778" s="14">
        <v>47687</v>
      </c>
      <c r="BQ778" s="14" t="s">
        <v>1485</v>
      </c>
      <c r="BR778" s="14" t="s">
        <v>1785</v>
      </c>
      <c r="BS778" s="14" t="s">
        <v>1728</v>
      </c>
      <c r="BT778" s="14" t="s">
        <v>1728</v>
      </c>
      <c r="BU778" s="13">
        <v>0</v>
      </c>
      <c r="BV778" s="13">
        <v>0</v>
      </c>
      <c r="BW778" s="13">
        <v>0</v>
      </c>
    </row>
    <row r="779" spans="1:75" s="2" customFormat="1" ht="18.2" customHeight="1" x14ac:dyDescent="0.15">
      <c r="A779" s="15">
        <v>776</v>
      </c>
      <c r="B779" s="16" t="s">
        <v>639</v>
      </c>
      <c r="C779" s="16" t="s">
        <v>35</v>
      </c>
      <c r="D779" s="17">
        <v>45172</v>
      </c>
      <c r="E779" s="18" t="s">
        <v>1557</v>
      </c>
      <c r="F779" s="19">
        <v>0</v>
      </c>
      <c r="G779" s="19">
        <v>0</v>
      </c>
      <c r="H779" s="20">
        <v>129916.48</v>
      </c>
      <c r="I779" s="20">
        <v>0</v>
      </c>
      <c r="J779" s="20">
        <v>0</v>
      </c>
      <c r="K779" s="20">
        <v>129916.48</v>
      </c>
      <c r="L779" s="20">
        <v>1108.72</v>
      </c>
      <c r="M779" s="20">
        <v>0</v>
      </c>
      <c r="N779" s="20">
        <v>0</v>
      </c>
      <c r="O779" s="20">
        <v>1108.72</v>
      </c>
      <c r="P779" s="20">
        <v>0</v>
      </c>
      <c r="Q779" s="20">
        <v>0</v>
      </c>
      <c r="R779" s="20">
        <v>128807.76</v>
      </c>
      <c r="S779" s="20">
        <v>0</v>
      </c>
      <c r="T779" s="20">
        <v>1039.33</v>
      </c>
      <c r="U779" s="20">
        <v>0</v>
      </c>
      <c r="V779" s="20">
        <v>0</v>
      </c>
      <c r="W779" s="20">
        <v>1039.33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90.5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0.65</v>
      </c>
      <c r="AQ779" s="20">
        <v>0</v>
      </c>
      <c r="AR779" s="20">
        <v>0.2</v>
      </c>
      <c r="AS779" s="20">
        <v>0</v>
      </c>
      <c r="AT779" s="11">
        <f t="shared" si="12"/>
        <v>2239</v>
      </c>
      <c r="AU779" s="20">
        <v>0</v>
      </c>
      <c r="AV779" s="20">
        <v>0</v>
      </c>
      <c r="AW779" s="21">
        <v>82</v>
      </c>
      <c r="AX779" s="21">
        <v>138</v>
      </c>
      <c r="AY779" s="20">
        <v>478368.44757399999</v>
      </c>
      <c r="AZ779" s="20">
        <v>170121.4</v>
      </c>
      <c r="BA779" s="22">
        <v>90</v>
      </c>
      <c r="BB779" s="22">
        <v>68.143680924328194</v>
      </c>
      <c r="BC779" s="22">
        <v>9.6</v>
      </c>
      <c r="BD779" s="22"/>
      <c r="BE779" s="18" t="s">
        <v>1580</v>
      </c>
      <c r="BF779" s="15"/>
      <c r="BG779" s="18" t="s">
        <v>628</v>
      </c>
      <c r="BH779" s="18" t="s">
        <v>958</v>
      </c>
      <c r="BI779" s="18" t="s">
        <v>707</v>
      </c>
      <c r="BJ779" s="18" t="s">
        <v>3</v>
      </c>
      <c r="BK779" s="16" t="s">
        <v>0</v>
      </c>
      <c r="BL779" s="22">
        <v>128807.76</v>
      </c>
      <c r="BM779" s="16" t="s">
        <v>965</v>
      </c>
      <c r="BN779" s="22"/>
      <c r="BO779" s="1">
        <v>43494</v>
      </c>
      <c r="BP779" s="1">
        <v>47693</v>
      </c>
      <c r="BQ779" s="14" t="s">
        <v>1485</v>
      </c>
      <c r="BR779" s="14" t="s">
        <v>1785</v>
      </c>
      <c r="BS779" s="14" t="s">
        <v>1728</v>
      </c>
      <c r="BT779" s="14" t="s">
        <v>1728</v>
      </c>
      <c r="BU779" s="22">
        <v>0</v>
      </c>
      <c r="BV779" s="22">
        <v>0</v>
      </c>
      <c r="BW779" s="22">
        <v>0</v>
      </c>
    </row>
    <row r="780" spans="1:75" s="2" customFormat="1" ht="18.2" customHeight="1" x14ac:dyDescent="0.15">
      <c r="A780" s="6">
        <v>777</v>
      </c>
      <c r="B780" s="7" t="s">
        <v>639</v>
      </c>
      <c r="C780" s="7" t="s">
        <v>35</v>
      </c>
      <c r="D780" s="8">
        <v>45172</v>
      </c>
      <c r="E780" s="9" t="s">
        <v>1268</v>
      </c>
      <c r="F780" s="10">
        <v>0</v>
      </c>
      <c r="G780" s="10">
        <v>0</v>
      </c>
      <c r="H780" s="11">
        <v>449865.87</v>
      </c>
      <c r="I780" s="11">
        <v>0</v>
      </c>
      <c r="J780" s="11">
        <v>0</v>
      </c>
      <c r="K780" s="11">
        <v>449865.87</v>
      </c>
      <c r="L780" s="11">
        <v>4711.3100000000004</v>
      </c>
      <c r="M780" s="11">
        <v>0</v>
      </c>
      <c r="N780" s="11">
        <v>0</v>
      </c>
      <c r="O780" s="11">
        <v>4711.3100000000004</v>
      </c>
      <c r="P780" s="11">
        <v>0</v>
      </c>
      <c r="Q780" s="11">
        <v>0</v>
      </c>
      <c r="R780" s="11">
        <v>445154.56</v>
      </c>
      <c r="S780" s="11">
        <v>0</v>
      </c>
      <c r="T780" s="11">
        <v>3647.66</v>
      </c>
      <c r="U780" s="11">
        <v>0</v>
      </c>
      <c r="V780" s="11">
        <v>0</v>
      </c>
      <c r="W780" s="11">
        <v>3647.66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386.82</v>
      </c>
      <c r="AI780" s="11">
        <v>0</v>
      </c>
      <c r="AJ780" s="11">
        <v>0</v>
      </c>
      <c r="AK780" s="11">
        <v>0</v>
      </c>
      <c r="AL780" s="11">
        <v>0</v>
      </c>
      <c r="AM780" s="11">
        <v>0</v>
      </c>
      <c r="AN780" s="11">
        <v>0</v>
      </c>
      <c r="AO780" s="11">
        <v>0</v>
      </c>
      <c r="AP780" s="11">
        <v>0.63</v>
      </c>
      <c r="AQ780" s="11">
        <v>0</v>
      </c>
      <c r="AR780" s="11">
        <v>0.42</v>
      </c>
      <c r="AS780" s="11">
        <v>0</v>
      </c>
      <c r="AT780" s="11">
        <f t="shared" si="12"/>
        <v>8746</v>
      </c>
      <c r="AU780" s="11">
        <v>0</v>
      </c>
      <c r="AV780" s="11">
        <v>0</v>
      </c>
      <c r="AW780" s="12">
        <v>70</v>
      </c>
      <c r="AX780" s="12">
        <v>174</v>
      </c>
      <c r="AY780" s="11">
        <v>778000</v>
      </c>
      <c r="AZ780" s="11">
        <v>777999.99</v>
      </c>
      <c r="BA780" s="13">
        <v>89.65</v>
      </c>
      <c r="BB780" s="13">
        <v>51.295767116912202</v>
      </c>
      <c r="BC780" s="13">
        <v>9.73</v>
      </c>
      <c r="BD780" s="13"/>
      <c r="BE780" s="9" t="s">
        <v>1580</v>
      </c>
      <c r="BF780" s="6"/>
      <c r="BG780" s="9" t="s">
        <v>573</v>
      </c>
      <c r="BH780" s="9" t="s">
        <v>963</v>
      </c>
      <c r="BI780" s="9" t="s">
        <v>964</v>
      </c>
      <c r="BJ780" s="9" t="s">
        <v>3</v>
      </c>
      <c r="BK780" s="7" t="s">
        <v>0</v>
      </c>
      <c r="BL780" s="13">
        <v>445154.56</v>
      </c>
      <c r="BM780" s="7" t="s">
        <v>965</v>
      </c>
      <c r="BN780" s="13"/>
      <c r="BO780" s="14">
        <v>42027</v>
      </c>
      <c r="BP780" s="14">
        <v>47322</v>
      </c>
      <c r="BQ780" s="14" t="s">
        <v>1485</v>
      </c>
      <c r="BR780" s="14" t="s">
        <v>1785</v>
      </c>
      <c r="BS780" s="14" t="s">
        <v>1728</v>
      </c>
      <c r="BT780" s="14" t="s">
        <v>1728</v>
      </c>
      <c r="BU780" s="13">
        <v>0</v>
      </c>
      <c r="BV780" s="13">
        <v>0</v>
      </c>
      <c r="BW780" s="13">
        <v>0</v>
      </c>
    </row>
    <row r="781" spans="1:75" s="2" customFormat="1" ht="18.2" customHeight="1" x14ac:dyDescent="0.15">
      <c r="A781" s="15">
        <v>778</v>
      </c>
      <c r="B781" s="16" t="s">
        <v>55</v>
      </c>
      <c r="C781" s="16" t="s">
        <v>35</v>
      </c>
      <c r="D781" s="17">
        <v>45172</v>
      </c>
      <c r="E781" s="18" t="s">
        <v>1269</v>
      </c>
      <c r="F781" s="19">
        <v>0</v>
      </c>
      <c r="G781" s="19">
        <v>0</v>
      </c>
      <c r="H781" s="20">
        <v>521437.46</v>
      </c>
      <c r="I781" s="20">
        <v>0</v>
      </c>
      <c r="J781" s="20">
        <v>0</v>
      </c>
      <c r="K781" s="20">
        <v>521437.46</v>
      </c>
      <c r="L781" s="20">
        <v>4709.1400000000003</v>
      </c>
      <c r="M781" s="20">
        <v>0</v>
      </c>
      <c r="N781" s="20">
        <v>0</v>
      </c>
      <c r="O781" s="20">
        <v>4709.1400000000003</v>
      </c>
      <c r="P781" s="20">
        <v>0</v>
      </c>
      <c r="Q781" s="20">
        <v>0</v>
      </c>
      <c r="R781" s="20">
        <v>516728.32000000001</v>
      </c>
      <c r="S781" s="20">
        <v>0</v>
      </c>
      <c r="T781" s="20">
        <v>3893.4</v>
      </c>
      <c r="U781" s="20">
        <v>0</v>
      </c>
      <c r="V781" s="20">
        <v>0</v>
      </c>
      <c r="W781" s="20">
        <v>3893.4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427.09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1116.97</v>
      </c>
      <c r="AQ781" s="20">
        <v>0</v>
      </c>
      <c r="AR781" s="20">
        <v>1046.5999999999999</v>
      </c>
      <c r="AS781" s="20">
        <v>0</v>
      </c>
      <c r="AT781" s="11">
        <f t="shared" si="12"/>
        <v>9100</v>
      </c>
      <c r="AU781" s="20">
        <v>0</v>
      </c>
      <c r="AV781" s="20">
        <v>0</v>
      </c>
      <c r="AW781" s="21">
        <v>80</v>
      </c>
      <c r="AX781" s="21">
        <v>184</v>
      </c>
      <c r="AY781" s="20">
        <v>859000</v>
      </c>
      <c r="AZ781" s="20">
        <v>859000</v>
      </c>
      <c r="BA781" s="22">
        <v>90</v>
      </c>
      <c r="BB781" s="22">
        <v>54.1391720605355</v>
      </c>
      <c r="BC781" s="22">
        <v>8.9600000000000009</v>
      </c>
      <c r="BD781" s="22"/>
      <c r="BE781" s="18" t="s">
        <v>1580</v>
      </c>
      <c r="BF781" s="15"/>
      <c r="BG781" s="18" t="s">
        <v>818</v>
      </c>
      <c r="BH781" s="18" t="s">
        <v>819</v>
      </c>
      <c r="BI781" s="18" t="s">
        <v>971</v>
      </c>
      <c r="BJ781" s="18" t="s">
        <v>3</v>
      </c>
      <c r="BK781" s="16" t="s">
        <v>0</v>
      </c>
      <c r="BL781" s="22">
        <v>516728.32000000001</v>
      </c>
      <c r="BM781" s="16" t="s">
        <v>965</v>
      </c>
      <c r="BN781" s="22"/>
      <c r="BO781" s="1">
        <v>42024</v>
      </c>
      <c r="BP781" s="1">
        <v>47623</v>
      </c>
      <c r="BQ781" s="14" t="s">
        <v>1486</v>
      </c>
      <c r="BR781" s="14" t="s">
        <v>1786</v>
      </c>
      <c r="BS781" s="14" t="s">
        <v>1728</v>
      </c>
      <c r="BT781" s="14" t="s">
        <v>1728</v>
      </c>
      <c r="BU781" s="22">
        <v>0</v>
      </c>
      <c r="BV781" s="22">
        <v>0</v>
      </c>
      <c r="BW781" s="22">
        <v>0</v>
      </c>
    </row>
    <row r="782" spans="1:75" s="2" customFormat="1" ht="18.2" customHeight="1" x14ac:dyDescent="0.15">
      <c r="A782" s="6">
        <v>779</v>
      </c>
      <c r="B782" s="7" t="s">
        <v>55</v>
      </c>
      <c r="C782" s="7" t="s">
        <v>35</v>
      </c>
      <c r="D782" s="8">
        <v>45172</v>
      </c>
      <c r="E782" s="9" t="s">
        <v>1270</v>
      </c>
      <c r="F782" s="10">
        <v>0</v>
      </c>
      <c r="G782" s="10">
        <v>0</v>
      </c>
      <c r="H782" s="11">
        <v>196864.44</v>
      </c>
      <c r="I782" s="11">
        <v>0</v>
      </c>
      <c r="J782" s="11">
        <v>0</v>
      </c>
      <c r="K782" s="11">
        <v>196864.44</v>
      </c>
      <c r="L782" s="11">
        <v>1604.19</v>
      </c>
      <c r="M782" s="11">
        <v>0</v>
      </c>
      <c r="N782" s="11">
        <v>0</v>
      </c>
      <c r="O782" s="11">
        <v>1604.19</v>
      </c>
      <c r="P782" s="11">
        <v>0</v>
      </c>
      <c r="Q782" s="11">
        <v>0</v>
      </c>
      <c r="R782" s="11">
        <v>195260.25</v>
      </c>
      <c r="S782" s="11">
        <v>0</v>
      </c>
      <c r="T782" s="11">
        <v>1632.33</v>
      </c>
      <c r="U782" s="11">
        <v>0</v>
      </c>
      <c r="V782" s="11">
        <v>0</v>
      </c>
      <c r="W782" s="11">
        <v>1632.33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11">
        <v>0</v>
      </c>
      <c r="AG782" s="11">
        <v>0</v>
      </c>
      <c r="AH782" s="11">
        <v>152.63999999999999</v>
      </c>
      <c r="AI782" s="11">
        <v>0</v>
      </c>
      <c r="AJ782" s="11">
        <v>0</v>
      </c>
      <c r="AK782" s="11">
        <v>0</v>
      </c>
      <c r="AL782" s="11">
        <v>0</v>
      </c>
      <c r="AM782" s="11">
        <v>0</v>
      </c>
      <c r="AN782" s="11">
        <v>0</v>
      </c>
      <c r="AO782" s="11">
        <v>0</v>
      </c>
      <c r="AP782" s="11">
        <v>108.4</v>
      </c>
      <c r="AQ782" s="11">
        <v>0</v>
      </c>
      <c r="AR782" s="11">
        <v>97.56</v>
      </c>
      <c r="AS782" s="11">
        <v>0</v>
      </c>
      <c r="AT782" s="11">
        <f t="shared" si="12"/>
        <v>3400</v>
      </c>
      <c r="AU782" s="11">
        <v>0</v>
      </c>
      <c r="AV782" s="11">
        <v>0</v>
      </c>
      <c r="AW782" s="12">
        <v>84</v>
      </c>
      <c r="AX782" s="12">
        <v>187</v>
      </c>
      <c r="AY782" s="11">
        <v>307000</v>
      </c>
      <c r="AZ782" s="11">
        <v>307000.01</v>
      </c>
      <c r="BA782" s="13">
        <v>90</v>
      </c>
      <c r="BB782" s="13">
        <v>57.242416702201403</v>
      </c>
      <c r="BC782" s="13">
        <v>9.9499999999999993</v>
      </c>
      <c r="BD782" s="13"/>
      <c r="BE782" s="9" t="s">
        <v>1578</v>
      </c>
      <c r="BF782" s="6"/>
      <c r="BG782" s="9" t="s">
        <v>692</v>
      </c>
      <c r="BH782" s="9" t="s">
        <v>141</v>
      </c>
      <c r="BI782" s="9" t="s">
        <v>835</v>
      </c>
      <c r="BJ782" s="9" t="s">
        <v>3</v>
      </c>
      <c r="BK782" s="7" t="s">
        <v>0</v>
      </c>
      <c r="BL782" s="13">
        <v>195260.25</v>
      </c>
      <c r="BM782" s="7" t="s">
        <v>965</v>
      </c>
      <c r="BN782" s="13"/>
      <c r="BO782" s="14">
        <v>42052</v>
      </c>
      <c r="BP782" s="14">
        <v>47743</v>
      </c>
      <c r="BQ782" s="14" t="s">
        <v>1485</v>
      </c>
      <c r="BR782" s="14" t="s">
        <v>1785</v>
      </c>
      <c r="BS782" s="14" t="s">
        <v>1728</v>
      </c>
      <c r="BT782" s="14" t="s">
        <v>1728</v>
      </c>
      <c r="BU782" s="13">
        <v>0</v>
      </c>
      <c r="BV782" s="13">
        <v>0</v>
      </c>
      <c r="BW782" s="13">
        <v>0</v>
      </c>
    </row>
    <row r="783" spans="1:75" s="2" customFormat="1" ht="18.2" customHeight="1" x14ac:dyDescent="0.15">
      <c r="A783" s="15">
        <v>780</v>
      </c>
      <c r="B783" s="16" t="s">
        <v>55</v>
      </c>
      <c r="C783" s="16" t="s">
        <v>35</v>
      </c>
      <c r="D783" s="17">
        <v>45172</v>
      </c>
      <c r="E783" s="18" t="s">
        <v>1271</v>
      </c>
      <c r="F783" s="19">
        <v>2</v>
      </c>
      <c r="G783" s="19">
        <v>1</v>
      </c>
      <c r="H783" s="20">
        <v>175216.81</v>
      </c>
      <c r="I783" s="20">
        <v>2617.67</v>
      </c>
      <c r="J783" s="20">
        <v>0</v>
      </c>
      <c r="K783" s="20">
        <v>177834.48</v>
      </c>
      <c r="L783" s="20">
        <v>1323.74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177834.48</v>
      </c>
      <c r="S783" s="20">
        <v>2687.27</v>
      </c>
      <c r="T783" s="20">
        <v>1328.73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20">
        <v>4016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  <c r="AT783" s="11">
        <f t="shared" si="12"/>
        <v>0</v>
      </c>
      <c r="AU783" s="20">
        <v>3941.41</v>
      </c>
      <c r="AV783" s="20">
        <v>4016</v>
      </c>
      <c r="AW783" s="21">
        <v>91</v>
      </c>
      <c r="AX783" s="21">
        <v>194</v>
      </c>
      <c r="AY783" s="20">
        <v>269000</v>
      </c>
      <c r="AZ783" s="20">
        <v>268999.98</v>
      </c>
      <c r="BA783" s="22">
        <v>90</v>
      </c>
      <c r="BB783" s="22">
        <v>59.498529330745697</v>
      </c>
      <c r="BC783" s="22">
        <v>9.1</v>
      </c>
      <c r="BD783" s="22"/>
      <c r="BE783" s="18" t="s">
        <v>1578</v>
      </c>
      <c r="BF783" s="15"/>
      <c r="BG783" s="18" t="s">
        <v>671</v>
      </c>
      <c r="BH783" s="18" t="s">
        <v>672</v>
      </c>
      <c r="BI783" s="18" t="s">
        <v>767</v>
      </c>
      <c r="BJ783" s="18" t="s">
        <v>4</v>
      </c>
      <c r="BK783" s="16" t="s">
        <v>0</v>
      </c>
      <c r="BL783" s="22">
        <v>177834.48</v>
      </c>
      <c r="BM783" s="16" t="s">
        <v>965</v>
      </c>
      <c r="BN783" s="22"/>
      <c r="BO783" s="1">
        <v>42053</v>
      </c>
      <c r="BP783" s="1">
        <v>47956</v>
      </c>
      <c r="BQ783" s="14" t="s">
        <v>1485</v>
      </c>
      <c r="BR783" s="14" t="s">
        <v>1785</v>
      </c>
      <c r="BS783" s="14" t="s">
        <v>1728</v>
      </c>
      <c r="BT783" s="14" t="s">
        <v>1728</v>
      </c>
      <c r="BU783" s="22">
        <v>401.25</v>
      </c>
      <c r="BV783" s="22">
        <v>0</v>
      </c>
      <c r="BW783" s="22">
        <v>0</v>
      </c>
    </row>
    <row r="784" spans="1:75" s="2" customFormat="1" ht="18.2" customHeight="1" x14ac:dyDescent="0.15">
      <c r="A784" s="6">
        <v>781</v>
      </c>
      <c r="B784" s="7" t="s">
        <v>38</v>
      </c>
      <c r="C784" s="7" t="s">
        <v>35</v>
      </c>
      <c r="D784" s="8">
        <v>45172</v>
      </c>
      <c r="E784" s="9" t="s">
        <v>1272</v>
      </c>
      <c r="F784" s="10">
        <v>0</v>
      </c>
      <c r="G784" s="10">
        <v>0</v>
      </c>
      <c r="H784" s="11">
        <v>210510.75</v>
      </c>
      <c r="I784" s="11">
        <v>0</v>
      </c>
      <c r="J784" s="11">
        <v>0</v>
      </c>
      <c r="K784" s="11">
        <v>210510.75</v>
      </c>
      <c r="L784" s="11">
        <v>6970.74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210510.75</v>
      </c>
      <c r="S784" s="11">
        <v>0</v>
      </c>
      <c r="T784" s="11">
        <v>1785.83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1785.83</v>
      </c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11">
        <v>0</v>
      </c>
      <c r="AG784" s="11">
        <v>0</v>
      </c>
      <c r="AH784" s="11">
        <v>13.44</v>
      </c>
      <c r="AI784" s="11">
        <v>0</v>
      </c>
      <c r="AJ784" s="11">
        <v>0</v>
      </c>
      <c r="AK784" s="11">
        <v>0</v>
      </c>
      <c r="AL784" s="11">
        <v>0</v>
      </c>
      <c r="AM784" s="11">
        <v>0</v>
      </c>
      <c r="AN784" s="11">
        <v>0</v>
      </c>
      <c r="AO784" s="11">
        <v>0</v>
      </c>
      <c r="AP784" s="11">
        <v>0</v>
      </c>
      <c r="AQ784" s="11">
        <v>0</v>
      </c>
      <c r="AR784" s="11">
        <v>13.44</v>
      </c>
      <c r="AS784" s="11">
        <v>0</v>
      </c>
      <c r="AT784" s="11">
        <f t="shared" si="12"/>
        <v>0</v>
      </c>
      <c r="AU784" s="11">
        <v>6970.74</v>
      </c>
      <c r="AV784" s="11">
        <v>1785.83</v>
      </c>
      <c r="AW784" s="12">
        <v>26</v>
      </c>
      <c r="AX784" s="12">
        <v>130</v>
      </c>
      <c r="AY784" s="11">
        <v>687990.75</v>
      </c>
      <c r="AZ784" s="11">
        <v>687990.75</v>
      </c>
      <c r="BA784" s="13">
        <v>86.99</v>
      </c>
      <c r="BB784" s="13">
        <v>26.6171167889975</v>
      </c>
      <c r="BC784" s="13">
        <v>10.18</v>
      </c>
      <c r="BD784" s="13"/>
      <c r="BE784" s="9" t="s">
        <v>1578</v>
      </c>
      <c r="BF784" s="6"/>
      <c r="BG784" s="9" t="s">
        <v>573</v>
      </c>
      <c r="BH784" s="9" t="s">
        <v>574</v>
      </c>
      <c r="BI784" s="9" t="s">
        <v>875</v>
      </c>
      <c r="BJ784" s="9" t="s">
        <v>3</v>
      </c>
      <c r="BK784" s="7" t="s">
        <v>0</v>
      </c>
      <c r="BL784" s="13">
        <v>210510.75</v>
      </c>
      <c r="BM784" s="7" t="s">
        <v>965</v>
      </c>
      <c r="BN784" s="13"/>
      <c r="BO784" s="14">
        <v>42027</v>
      </c>
      <c r="BP784" s="14">
        <v>45984</v>
      </c>
      <c r="BQ784" s="14" t="s">
        <v>1485</v>
      </c>
      <c r="BR784" s="14" t="s">
        <v>1785</v>
      </c>
      <c r="BS784" s="14" t="s">
        <v>1728</v>
      </c>
      <c r="BT784" s="14" t="s">
        <v>1728</v>
      </c>
      <c r="BU784" s="13">
        <v>328.63</v>
      </c>
      <c r="BV784" s="13">
        <v>0</v>
      </c>
      <c r="BW784" s="13">
        <v>0</v>
      </c>
    </row>
    <row r="785" spans="1:75" s="2" customFormat="1" ht="18.2" customHeight="1" x14ac:dyDescent="0.15">
      <c r="A785" s="15">
        <v>782</v>
      </c>
      <c r="B785" s="16" t="s">
        <v>38</v>
      </c>
      <c r="C785" s="16" t="s">
        <v>35</v>
      </c>
      <c r="D785" s="17">
        <v>45172</v>
      </c>
      <c r="E785" s="18" t="s">
        <v>1273</v>
      </c>
      <c r="F785" s="19">
        <v>0</v>
      </c>
      <c r="G785" s="19">
        <v>0</v>
      </c>
      <c r="H785" s="20">
        <v>674540.45</v>
      </c>
      <c r="I785" s="20">
        <v>0</v>
      </c>
      <c r="J785" s="20">
        <v>0</v>
      </c>
      <c r="K785" s="20">
        <v>674540.45</v>
      </c>
      <c r="L785" s="20">
        <v>4868.76</v>
      </c>
      <c r="M785" s="20">
        <v>0</v>
      </c>
      <c r="N785" s="20">
        <v>0</v>
      </c>
      <c r="O785" s="20">
        <v>4868.76</v>
      </c>
      <c r="P785" s="20">
        <v>0</v>
      </c>
      <c r="Q785" s="20">
        <v>0</v>
      </c>
      <c r="R785" s="20">
        <v>669671.68999999994</v>
      </c>
      <c r="S785" s="20">
        <v>0</v>
      </c>
      <c r="T785" s="20">
        <v>5722.35</v>
      </c>
      <c r="U785" s="20">
        <v>0</v>
      </c>
      <c r="V785" s="20">
        <v>0</v>
      </c>
      <c r="W785" s="20">
        <v>5722.35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500.18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587.33000000000004</v>
      </c>
      <c r="AQ785" s="20">
        <v>0</v>
      </c>
      <c r="AR785" s="20">
        <v>578.62</v>
      </c>
      <c r="AS785" s="20">
        <v>0</v>
      </c>
      <c r="AT785" s="11">
        <f t="shared" si="12"/>
        <v>11100</v>
      </c>
      <c r="AU785" s="20">
        <v>0</v>
      </c>
      <c r="AV785" s="20">
        <v>0</v>
      </c>
      <c r="AW785" s="21">
        <v>91</v>
      </c>
      <c r="AX785" s="21">
        <v>194</v>
      </c>
      <c r="AY785" s="20">
        <v>1006000</v>
      </c>
      <c r="AZ785" s="20">
        <v>1006000</v>
      </c>
      <c r="BA785" s="22">
        <v>89.99</v>
      </c>
      <c r="BB785" s="22">
        <v>59.904329406659997</v>
      </c>
      <c r="BC785" s="22">
        <v>10.18</v>
      </c>
      <c r="BD785" s="22"/>
      <c r="BE785" s="18" t="s">
        <v>1580</v>
      </c>
      <c r="BF785" s="15"/>
      <c r="BG785" s="18" t="s">
        <v>580</v>
      </c>
      <c r="BH785" s="18" t="s">
        <v>600</v>
      </c>
      <c r="BI785" s="18" t="s">
        <v>873</v>
      </c>
      <c r="BJ785" s="18" t="s">
        <v>3</v>
      </c>
      <c r="BK785" s="16" t="s">
        <v>0</v>
      </c>
      <c r="BL785" s="22">
        <v>669671.68999999994</v>
      </c>
      <c r="BM785" s="16" t="s">
        <v>965</v>
      </c>
      <c r="BN785" s="22"/>
      <c r="BO785" s="1">
        <v>42051</v>
      </c>
      <c r="BP785" s="1">
        <v>47954</v>
      </c>
      <c r="BQ785" s="14" t="s">
        <v>1485</v>
      </c>
      <c r="BR785" s="14" t="s">
        <v>1785</v>
      </c>
      <c r="BS785" s="14" t="s">
        <v>1728</v>
      </c>
      <c r="BT785" s="14" t="s">
        <v>1728</v>
      </c>
      <c r="BU785" s="22">
        <v>0</v>
      </c>
      <c r="BV785" s="22">
        <v>0</v>
      </c>
      <c r="BW785" s="22">
        <v>0</v>
      </c>
    </row>
    <row r="786" spans="1:75" s="2" customFormat="1" ht="18.2" customHeight="1" x14ac:dyDescent="0.15">
      <c r="A786" s="6">
        <v>783</v>
      </c>
      <c r="B786" s="7" t="s">
        <v>639</v>
      </c>
      <c r="C786" s="7" t="s">
        <v>35</v>
      </c>
      <c r="D786" s="8">
        <v>45172</v>
      </c>
      <c r="E786" s="9" t="s">
        <v>1274</v>
      </c>
      <c r="F786" s="10">
        <v>11</v>
      </c>
      <c r="G786" s="10">
        <v>10</v>
      </c>
      <c r="H786" s="11">
        <v>146392.51</v>
      </c>
      <c r="I786" s="11">
        <v>11147.32</v>
      </c>
      <c r="J786" s="11">
        <v>0</v>
      </c>
      <c r="K786" s="11">
        <v>157539.82999999999</v>
      </c>
      <c r="L786" s="11">
        <v>1064.76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157539.82999999999</v>
      </c>
      <c r="S786" s="11">
        <v>13197.04</v>
      </c>
      <c r="T786" s="11">
        <v>1219.94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14416.98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0</v>
      </c>
      <c r="AI786" s="11">
        <v>0</v>
      </c>
      <c r="AJ786" s="11">
        <v>0</v>
      </c>
      <c r="AK786" s="11">
        <v>0</v>
      </c>
      <c r="AL786" s="11">
        <v>0</v>
      </c>
      <c r="AM786" s="11">
        <v>0</v>
      </c>
      <c r="AN786" s="11">
        <v>0</v>
      </c>
      <c r="AO786" s="11">
        <v>0</v>
      </c>
      <c r="AP786" s="11">
        <v>0</v>
      </c>
      <c r="AQ786" s="11">
        <v>0</v>
      </c>
      <c r="AR786" s="11">
        <v>0</v>
      </c>
      <c r="AS786" s="11">
        <v>0</v>
      </c>
      <c r="AT786" s="11">
        <f t="shared" si="12"/>
        <v>0</v>
      </c>
      <c r="AU786" s="11">
        <v>12212.08</v>
      </c>
      <c r="AV786" s="11">
        <v>14416.98</v>
      </c>
      <c r="AW786" s="12">
        <v>91</v>
      </c>
      <c r="AX786" s="12">
        <v>187</v>
      </c>
      <c r="AY786" s="11">
        <v>210000</v>
      </c>
      <c r="AZ786" s="11">
        <v>210000.01</v>
      </c>
      <c r="BA786" s="13">
        <v>90</v>
      </c>
      <c r="BB786" s="13">
        <v>67.517066784901601</v>
      </c>
      <c r="BC786" s="13">
        <v>10</v>
      </c>
      <c r="BD786" s="13"/>
      <c r="BE786" s="9" t="s">
        <v>1580</v>
      </c>
      <c r="BF786" s="6"/>
      <c r="BG786" s="9" t="s">
        <v>585</v>
      </c>
      <c r="BH786" s="9" t="s">
        <v>905</v>
      </c>
      <c r="BI786" s="9" t="s">
        <v>906</v>
      </c>
      <c r="BJ786" s="9" t="s">
        <v>1579</v>
      </c>
      <c r="BK786" s="7" t="s">
        <v>0</v>
      </c>
      <c r="BL786" s="13">
        <v>157539.82999999999</v>
      </c>
      <c r="BM786" s="7" t="s">
        <v>965</v>
      </c>
      <c r="BN786" s="13"/>
      <c r="BO786" s="14">
        <v>42257</v>
      </c>
      <c r="BP786" s="14">
        <v>47948</v>
      </c>
      <c r="BQ786" s="14" t="s">
        <v>1486</v>
      </c>
      <c r="BR786" s="14" t="s">
        <v>1786</v>
      </c>
      <c r="BS786" s="14" t="s">
        <v>1728</v>
      </c>
      <c r="BT786" s="14" t="s">
        <v>1728</v>
      </c>
      <c r="BU786" s="13">
        <v>1228.92</v>
      </c>
      <c r="BV786" s="13">
        <v>0</v>
      </c>
      <c r="BW786" s="13">
        <v>0</v>
      </c>
    </row>
    <row r="787" spans="1:75" s="2" customFormat="1" ht="18.2" customHeight="1" x14ac:dyDescent="0.15">
      <c r="A787" s="15">
        <v>784</v>
      </c>
      <c r="B787" s="16" t="s">
        <v>55</v>
      </c>
      <c r="C787" s="16" t="s">
        <v>35</v>
      </c>
      <c r="D787" s="17">
        <v>45172</v>
      </c>
      <c r="E787" s="18" t="s">
        <v>502</v>
      </c>
      <c r="F787" s="19">
        <v>100</v>
      </c>
      <c r="G787" s="19">
        <v>99</v>
      </c>
      <c r="H787" s="20">
        <v>467145.28</v>
      </c>
      <c r="I787" s="20">
        <v>340032.75</v>
      </c>
      <c r="J787" s="20">
        <v>0</v>
      </c>
      <c r="K787" s="20">
        <v>807178.03</v>
      </c>
      <c r="L787" s="20">
        <v>4792.3900000000003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807178.03</v>
      </c>
      <c r="S787" s="20">
        <v>477886.25</v>
      </c>
      <c r="T787" s="20">
        <v>3386.8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481273.05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  <c r="AT787" s="11">
        <f t="shared" si="12"/>
        <v>0</v>
      </c>
      <c r="AU787" s="20">
        <v>344825.14</v>
      </c>
      <c r="AV787" s="20">
        <v>481273.05</v>
      </c>
      <c r="AW787" s="21">
        <v>73</v>
      </c>
      <c r="AX787" s="21">
        <v>177</v>
      </c>
      <c r="AY787" s="20">
        <v>914000</v>
      </c>
      <c r="AZ787" s="20">
        <v>814059.46</v>
      </c>
      <c r="BA787" s="22">
        <v>78.61</v>
      </c>
      <c r="BB787" s="22">
        <v>77.945491768254897</v>
      </c>
      <c r="BC787" s="22">
        <v>8.6999999999999993</v>
      </c>
      <c r="BD787" s="22"/>
      <c r="BE787" s="18" t="s">
        <v>1580</v>
      </c>
      <c r="BF787" s="15"/>
      <c r="BG787" s="18" t="s">
        <v>591</v>
      </c>
      <c r="BH787" s="18" t="s">
        <v>687</v>
      </c>
      <c r="BI787" s="18" t="s">
        <v>610</v>
      </c>
      <c r="BJ787" s="18" t="s">
        <v>1579</v>
      </c>
      <c r="BK787" s="16" t="s">
        <v>0</v>
      </c>
      <c r="BL787" s="22">
        <v>807178.03</v>
      </c>
      <c r="BM787" s="16" t="s">
        <v>965</v>
      </c>
      <c r="BN787" s="22"/>
      <c r="BO787" s="1">
        <v>42025</v>
      </c>
      <c r="BP787" s="1">
        <v>47412</v>
      </c>
      <c r="BQ787" s="14" t="s">
        <v>1535</v>
      </c>
      <c r="BR787" s="14" t="s">
        <v>1778</v>
      </c>
      <c r="BS787" s="14" t="s">
        <v>1728</v>
      </c>
      <c r="BT787" s="14">
        <v>43952</v>
      </c>
      <c r="BU787" s="22">
        <v>51870.46</v>
      </c>
      <c r="BV787" s="22">
        <v>0</v>
      </c>
      <c r="BW787" s="22">
        <v>0</v>
      </c>
    </row>
    <row r="788" spans="1:75" s="2" customFormat="1" ht="18.2" customHeight="1" x14ac:dyDescent="0.15">
      <c r="A788" s="6">
        <v>785</v>
      </c>
      <c r="B788" s="7" t="s">
        <v>38</v>
      </c>
      <c r="C788" s="7" t="s">
        <v>35</v>
      </c>
      <c r="D788" s="8">
        <v>45172</v>
      </c>
      <c r="E788" s="9" t="s">
        <v>1275</v>
      </c>
      <c r="F788" s="10">
        <v>0</v>
      </c>
      <c r="G788" s="10">
        <v>0</v>
      </c>
      <c r="H788" s="11">
        <v>154290</v>
      </c>
      <c r="I788" s="11">
        <v>0</v>
      </c>
      <c r="J788" s="11">
        <v>0</v>
      </c>
      <c r="K788" s="11">
        <v>154290</v>
      </c>
      <c r="L788" s="11">
        <v>1195.27</v>
      </c>
      <c r="M788" s="11">
        <v>0</v>
      </c>
      <c r="N788" s="11">
        <v>0</v>
      </c>
      <c r="O788" s="11">
        <v>1195.27</v>
      </c>
      <c r="P788" s="11">
        <v>0</v>
      </c>
      <c r="Q788" s="11">
        <v>0</v>
      </c>
      <c r="R788" s="11">
        <v>153094.73000000001</v>
      </c>
      <c r="S788" s="11">
        <v>0</v>
      </c>
      <c r="T788" s="11">
        <v>1285.75</v>
      </c>
      <c r="U788" s="11">
        <v>0</v>
      </c>
      <c r="V788" s="11">
        <v>0</v>
      </c>
      <c r="W788" s="11">
        <v>1285.75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11">
        <v>0</v>
      </c>
      <c r="AG788" s="11">
        <v>0</v>
      </c>
      <c r="AH788" s="11">
        <v>120.07</v>
      </c>
      <c r="AI788" s="11">
        <v>0</v>
      </c>
      <c r="AJ788" s="11">
        <v>0</v>
      </c>
      <c r="AK788" s="11">
        <v>0</v>
      </c>
      <c r="AL788" s="11">
        <v>0</v>
      </c>
      <c r="AM788" s="11">
        <v>0</v>
      </c>
      <c r="AN788" s="11">
        <v>0</v>
      </c>
      <c r="AO788" s="11">
        <v>0</v>
      </c>
      <c r="AP788" s="11">
        <v>24.84</v>
      </c>
      <c r="AQ788" s="11">
        <v>0</v>
      </c>
      <c r="AR788" s="11">
        <v>24.93</v>
      </c>
      <c r="AS788" s="11">
        <v>0</v>
      </c>
      <c r="AT788" s="11">
        <f t="shared" si="12"/>
        <v>2601</v>
      </c>
      <c r="AU788" s="11">
        <v>0</v>
      </c>
      <c r="AV788" s="11">
        <v>0</v>
      </c>
      <c r="AW788" s="12">
        <v>87</v>
      </c>
      <c r="AX788" s="12">
        <v>183</v>
      </c>
      <c r="AY788" s="11">
        <v>225693.78</v>
      </c>
      <c r="AZ788" s="11">
        <v>225693.79</v>
      </c>
      <c r="BA788" s="13">
        <v>89.99</v>
      </c>
      <c r="BB788" s="13">
        <v>61.042861448248097</v>
      </c>
      <c r="BC788" s="13">
        <v>10</v>
      </c>
      <c r="BD788" s="13"/>
      <c r="BE788" s="9" t="s">
        <v>1580</v>
      </c>
      <c r="BF788" s="6"/>
      <c r="BG788" s="9" t="s">
        <v>570</v>
      </c>
      <c r="BH788" s="9" t="s">
        <v>588</v>
      </c>
      <c r="BI788" s="9" t="s">
        <v>589</v>
      </c>
      <c r="BJ788" s="9" t="s">
        <v>3</v>
      </c>
      <c r="BK788" s="7" t="s">
        <v>0</v>
      </c>
      <c r="BL788" s="13">
        <v>153094.73000000001</v>
      </c>
      <c r="BM788" s="7" t="s">
        <v>965</v>
      </c>
      <c r="BN788" s="13"/>
      <c r="BO788" s="14">
        <v>42264</v>
      </c>
      <c r="BP788" s="14">
        <v>47834</v>
      </c>
      <c r="BQ788" s="14" t="s">
        <v>1485</v>
      </c>
      <c r="BR788" s="14" t="s">
        <v>1785</v>
      </c>
      <c r="BS788" s="14" t="s">
        <v>1728</v>
      </c>
      <c r="BT788" s="14" t="s">
        <v>1728</v>
      </c>
      <c r="BU788" s="13">
        <v>0</v>
      </c>
      <c r="BV788" s="13">
        <v>0</v>
      </c>
      <c r="BW788" s="13">
        <v>0</v>
      </c>
    </row>
    <row r="789" spans="1:75" s="2" customFormat="1" ht="18.2" customHeight="1" x14ac:dyDescent="0.15">
      <c r="A789" s="15">
        <v>786</v>
      </c>
      <c r="B789" s="16" t="s">
        <v>38</v>
      </c>
      <c r="C789" s="16" t="s">
        <v>35</v>
      </c>
      <c r="D789" s="17">
        <v>45172</v>
      </c>
      <c r="E789" s="18" t="s">
        <v>1276</v>
      </c>
      <c r="F789" s="19">
        <v>0</v>
      </c>
      <c r="G789" s="19">
        <v>0</v>
      </c>
      <c r="H789" s="20">
        <v>172661.48</v>
      </c>
      <c r="I789" s="20">
        <v>0</v>
      </c>
      <c r="J789" s="20">
        <v>0</v>
      </c>
      <c r="K789" s="20">
        <v>172661.48</v>
      </c>
      <c r="L789" s="20">
        <v>1133.6400000000001</v>
      </c>
      <c r="M789" s="20">
        <v>0</v>
      </c>
      <c r="N789" s="20">
        <v>0</v>
      </c>
      <c r="O789" s="20">
        <v>1133.6400000000001</v>
      </c>
      <c r="P789" s="20">
        <v>0</v>
      </c>
      <c r="Q789" s="20">
        <v>0</v>
      </c>
      <c r="R789" s="20">
        <v>171527.84</v>
      </c>
      <c r="S789" s="20">
        <v>0</v>
      </c>
      <c r="T789" s="20">
        <v>1381.29</v>
      </c>
      <c r="U789" s="20">
        <v>0</v>
      </c>
      <c r="V789" s="20">
        <v>0</v>
      </c>
      <c r="W789" s="20">
        <v>1381.29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125.29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  <c r="AT789" s="11">
        <f t="shared" si="12"/>
        <v>2640.2200000000003</v>
      </c>
      <c r="AU789" s="20">
        <v>0</v>
      </c>
      <c r="AV789" s="20">
        <v>0</v>
      </c>
      <c r="AW789" s="21">
        <v>99</v>
      </c>
      <c r="AX789" s="21">
        <v>203</v>
      </c>
      <c r="AY789" s="20">
        <v>252000</v>
      </c>
      <c r="AZ789" s="20">
        <v>251999.98</v>
      </c>
      <c r="BA789" s="22">
        <v>90</v>
      </c>
      <c r="BB789" s="22">
        <v>61.259947719043502</v>
      </c>
      <c r="BC789" s="22">
        <v>9.6</v>
      </c>
      <c r="BD789" s="22"/>
      <c r="BE789" s="18" t="s">
        <v>1578</v>
      </c>
      <c r="BF789" s="15"/>
      <c r="BG789" s="18" t="s">
        <v>573</v>
      </c>
      <c r="BH789" s="18" t="s">
        <v>608</v>
      </c>
      <c r="BI789" s="18" t="s">
        <v>609</v>
      </c>
      <c r="BJ789" s="18" t="s">
        <v>3</v>
      </c>
      <c r="BK789" s="16" t="s">
        <v>0</v>
      </c>
      <c r="BL789" s="22">
        <v>171527.84</v>
      </c>
      <c r="BM789" s="16" t="s">
        <v>965</v>
      </c>
      <c r="BN789" s="22"/>
      <c r="BO789" s="1">
        <v>42027</v>
      </c>
      <c r="BP789" s="1">
        <v>48205</v>
      </c>
      <c r="BQ789" s="14" t="s">
        <v>1486</v>
      </c>
      <c r="BR789" s="14" t="s">
        <v>1786</v>
      </c>
      <c r="BS789" s="14" t="s">
        <v>1728</v>
      </c>
      <c r="BT789" s="14" t="s">
        <v>1728</v>
      </c>
      <c r="BU789" s="22">
        <v>0</v>
      </c>
      <c r="BV789" s="22">
        <v>0</v>
      </c>
      <c r="BW789" s="22">
        <v>0</v>
      </c>
    </row>
    <row r="790" spans="1:75" s="2" customFormat="1" ht="18.2" customHeight="1" x14ac:dyDescent="0.15">
      <c r="A790" s="6">
        <v>787</v>
      </c>
      <c r="B790" s="7" t="s">
        <v>55</v>
      </c>
      <c r="C790" s="7" t="s">
        <v>35</v>
      </c>
      <c r="D790" s="8">
        <v>45172</v>
      </c>
      <c r="E790" s="9" t="s">
        <v>1559</v>
      </c>
      <c r="F790" s="10">
        <v>0</v>
      </c>
      <c r="G790" s="10">
        <v>0</v>
      </c>
      <c r="H790" s="11">
        <v>499543.81</v>
      </c>
      <c r="I790" s="11">
        <v>0</v>
      </c>
      <c r="J790" s="11">
        <v>0</v>
      </c>
      <c r="K790" s="11">
        <v>499543.81</v>
      </c>
      <c r="L790" s="11">
        <v>4837.66</v>
      </c>
      <c r="M790" s="11">
        <v>0</v>
      </c>
      <c r="N790" s="11">
        <v>0</v>
      </c>
      <c r="O790" s="11">
        <v>4837.66</v>
      </c>
      <c r="P790" s="11">
        <v>0</v>
      </c>
      <c r="Q790" s="11">
        <v>0</v>
      </c>
      <c r="R790" s="11">
        <v>494706.15</v>
      </c>
      <c r="S790" s="11">
        <v>0</v>
      </c>
      <c r="T790" s="11">
        <v>3904.77</v>
      </c>
      <c r="U790" s="11">
        <v>0</v>
      </c>
      <c r="V790" s="11">
        <v>0</v>
      </c>
      <c r="W790" s="11">
        <v>3904.77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11">
        <v>0</v>
      </c>
      <c r="AG790" s="11">
        <v>0</v>
      </c>
      <c r="AH790" s="11">
        <v>357.59</v>
      </c>
      <c r="AI790" s="11">
        <v>0</v>
      </c>
      <c r="AJ790" s="11">
        <v>0</v>
      </c>
      <c r="AK790" s="11">
        <v>0</v>
      </c>
      <c r="AL790" s="11">
        <v>0</v>
      </c>
      <c r="AM790" s="11">
        <v>0</v>
      </c>
      <c r="AN790" s="11">
        <v>0</v>
      </c>
      <c r="AO790" s="11">
        <v>0</v>
      </c>
      <c r="AP790" s="11">
        <v>39.479999999999997</v>
      </c>
      <c r="AQ790" s="11">
        <v>0</v>
      </c>
      <c r="AR790" s="11">
        <v>39.5</v>
      </c>
      <c r="AS790" s="11">
        <v>0</v>
      </c>
      <c r="AT790" s="11">
        <f t="shared" si="12"/>
        <v>9100</v>
      </c>
      <c r="AU790" s="11">
        <v>0</v>
      </c>
      <c r="AV790" s="11">
        <v>0</v>
      </c>
      <c r="AW790" s="12">
        <v>75</v>
      </c>
      <c r="AX790" s="12">
        <v>130</v>
      </c>
      <c r="AY790" s="11">
        <v>2354503.716552</v>
      </c>
      <c r="AZ790" s="11">
        <v>672173</v>
      </c>
      <c r="BA790" s="13">
        <v>90</v>
      </c>
      <c r="BB790" s="13">
        <v>66.238235543528205</v>
      </c>
      <c r="BC790" s="13">
        <v>9.3800000000000008</v>
      </c>
      <c r="BD790" s="13"/>
      <c r="BE790" s="9" t="s">
        <v>1580</v>
      </c>
      <c r="BF790" s="6"/>
      <c r="BG790" s="9" t="s">
        <v>580</v>
      </c>
      <c r="BH790" s="9" t="s">
        <v>600</v>
      </c>
      <c r="BI790" s="9" t="s">
        <v>667</v>
      </c>
      <c r="BJ790" s="9" t="s">
        <v>3</v>
      </c>
      <c r="BK790" s="7" t="s">
        <v>0</v>
      </c>
      <c r="BL790" s="13">
        <v>494706.15</v>
      </c>
      <c r="BM790" s="7" t="s">
        <v>965</v>
      </c>
      <c r="BN790" s="13"/>
      <c r="BO790" s="14">
        <v>43500</v>
      </c>
      <c r="BP790" s="14">
        <v>47456</v>
      </c>
      <c r="BQ790" s="14" t="s">
        <v>1473</v>
      </c>
      <c r="BR790" s="14" t="s">
        <v>1787</v>
      </c>
      <c r="BS790" s="14" t="s">
        <v>1728</v>
      </c>
      <c r="BT790" s="14" t="s">
        <v>1728</v>
      </c>
      <c r="BU790" s="13">
        <v>0</v>
      </c>
      <c r="BV790" s="13">
        <v>0</v>
      </c>
      <c r="BW790" s="13">
        <v>0</v>
      </c>
    </row>
    <row r="791" spans="1:75" s="2" customFormat="1" ht="18.2" customHeight="1" x14ac:dyDescent="0.15">
      <c r="A791" s="15">
        <v>788</v>
      </c>
      <c r="B791" s="16" t="s">
        <v>38</v>
      </c>
      <c r="C791" s="16" t="s">
        <v>35</v>
      </c>
      <c r="D791" s="17">
        <v>45172</v>
      </c>
      <c r="E791" s="18" t="s">
        <v>1277</v>
      </c>
      <c r="F791" s="19">
        <v>3</v>
      </c>
      <c r="G791" s="19">
        <v>3</v>
      </c>
      <c r="H791" s="20">
        <v>408762.05</v>
      </c>
      <c r="I791" s="20">
        <v>10423.549999999999</v>
      </c>
      <c r="J791" s="20">
        <v>0</v>
      </c>
      <c r="K791" s="20">
        <v>419185.6</v>
      </c>
      <c r="L791" s="20">
        <v>2657.67</v>
      </c>
      <c r="M791" s="20">
        <v>0</v>
      </c>
      <c r="N791" s="20">
        <v>2575.15</v>
      </c>
      <c r="O791" s="20">
        <v>0</v>
      </c>
      <c r="P791" s="20">
        <v>0</v>
      </c>
      <c r="Q791" s="20">
        <v>0</v>
      </c>
      <c r="R791" s="20">
        <v>416610.45</v>
      </c>
      <c r="S791" s="20">
        <v>13151.25</v>
      </c>
      <c r="T791" s="20">
        <v>3236.03</v>
      </c>
      <c r="U791" s="20">
        <v>0</v>
      </c>
      <c r="V791" s="20">
        <v>3318.55</v>
      </c>
      <c r="W791" s="20">
        <v>0</v>
      </c>
      <c r="X791" s="20">
        <v>0</v>
      </c>
      <c r="Y791" s="20">
        <v>0</v>
      </c>
      <c r="Z791" s="20">
        <v>13068.73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0">
        <v>0</v>
      </c>
      <c r="AK791" s="20">
        <v>0</v>
      </c>
      <c r="AL791" s="20">
        <v>350</v>
      </c>
      <c r="AM791" s="20">
        <v>0</v>
      </c>
      <c r="AN791" s="20">
        <v>0</v>
      </c>
      <c r="AO791" s="20">
        <v>256.3</v>
      </c>
      <c r="AP791" s="20">
        <v>0</v>
      </c>
      <c r="AQ791" s="20">
        <v>0</v>
      </c>
      <c r="AR791" s="20">
        <v>0</v>
      </c>
      <c r="AS791" s="20">
        <v>0</v>
      </c>
      <c r="AT791" s="11">
        <f t="shared" si="12"/>
        <v>6500</v>
      </c>
      <c r="AU791" s="20">
        <v>10506.07</v>
      </c>
      <c r="AV791" s="20">
        <v>13068.73</v>
      </c>
      <c r="AW791" s="21">
        <v>100</v>
      </c>
      <c r="AX791" s="21">
        <v>196</v>
      </c>
      <c r="AY791" s="20">
        <v>570000</v>
      </c>
      <c r="AZ791" s="20">
        <v>570000.01</v>
      </c>
      <c r="BA791" s="22">
        <v>89.99</v>
      </c>
      <c r="BB791" s="22">
        <v>65.773287259240604</v>
      </c>
      <c r="BC791" s="22">
        <v>9.5</v>
      </c>
      <c r="BD791" s="22"/>
      <c r="BE791" s="18" t="s">
        <v>1578</v>
      </c>
      <c r="BF791" s="15"/>
      <c r="BG791" s="18" t="s">
        <v>567</v>
      </c>
      <c r="BH791" s="18" t="s">
        <v>568</v>
      </c>
      <c r="BI791" s="18" t="s">
        <v>724</v>
      </c>
      <c r="BJ791" s="18" t="s">
        <v>4</v>
      </c>
      <c r="BK791" s="16" t="s">
        <v>0</v>
      </c>
      <c r="BL791" s="22">
        <v>416610.45</v>
      </c>
      <c r="BM791" s="16" t="s">
        <v>965</v>
      </c>
      <c r="BN791" s="22"/>
      <c r="BO791" s="1">
        <v>42262</v>
      </c>
      <c r="BP791" s="1">
        <v>48228</v>
      </c>
      <c r="BQ791" s="14" t="s">
        <v>1487</v>
      </c>
      <c r="BR791" s="14" t="s">
        <v>1788</v>
      </c>
      <c r="BS791" s="14" t="s">
        <v>1728</v>
      </c>
      <c r="BT791" s="14" t="s">
        <v>1728</v>
      </c>
      <c r="BU791" s="22">
        <v>1185.42</v>
      </c>
      <c r="BV791" s="22">
        <v>0</v>
      </c>
      <c r="BW791" s="22">
        <v>0</v>
      </c>
    </row>
    <row r="792" spans="1:75" s="2" customFormat="1" ht="18.2" customHeight="1" x14ac:dyDescent="0.15">
      <c r="A792" s="6">
        <v>789</v>
      </c>
      <c r="B792" s="7" t="s">
        <v>55</v>
      </c>
      <c r="C792" s="7" t="s">
        <v>35</v>
      </c>
      <c r="D792" s="8">
        <v>45172</v>
      </c>
      <c r="E792" s="9" t="s">
        <v>1564</v>
      </c>
      <c r="F792" s="10">
        <v>0</v>
      </c>
      <c r="G792" s="10">
        <v>0</v>
      </c>
      <c r="H792" s="11">
        <v>782507.31</v>
      </c>
      <c r="I792" s="11">
        <v>0</v>
      </c>
      <c r="J792" s="11">
        <v>0</v>
      </c>
      <c r="K792" s="11">
        <v>782507.31</v>
      </c>
      <c r="L792" s="11">
        <v>2954.8</v>
      </c>
      <c r="M792" s="11">
        <v>0</v>
      </c>
      <c r="N792" s="11">
        <v>0</v>
      </c>
      <c r="O792" s="11">
        <v>2954.8</v>
      </c>
      <c r="P792" s="11">
        <v>0</v>
      </c>
      <c r="Q792" s="11">
        <v>0</v>
      </c>
      <c r="R792" s="11">
        <v>779552.51</v>
      </c>
      <c r="S792" s="11">
        <v>0</v>
      </c>
      <c r="T792" s="11">
        <v>6123.12</v>
      </c>
      <c r="U792" s="11">
        <v>0</v>
      </c>
      <c r="V792" s="11">
        <v>0</v>
      </c>
      <c r="W792" s="11">
        <v>6123.12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11">
        <v>0</v>
      </c>
      <c r="AH792" s="11">
        <v>471.25</v>
      </c>
      <c r="AI792" s="11">
        <v>0</v>
      </c>
      <c r="AJ792" s="11">
        <v>0</v>
      </c>
      <c r="AK792" s="11">
        <v>0</v>
      </c>
      <c r="AL792" s="11">
        <v>0</v>
      </c>
      <c r="AM792" s="11">
        <v>0</v>
      </c>
      <c r="AN792" s="11">
        <v>0</v>
      </c>
      <c r="AO792" s="11">
        <v>0</v>
      </c>
      <c r="AP792" s="11">
        <v>404.16</v>
      </c>
      <c r="AQ792" s="11">
        <v>0</v>
      </c>
      <c r="AR792" s="11">
        <v>43.33</v>
      </c>
      <c r="AS792" s="11">
        <v>0</v>
      </c>
      <c r="AT792" s="11">
        <f t="shared" si="12"/>
        <v>9910</v>
      </c>
      <c r="AU792" s="11">
        <v>0</v>
      </c>
      <c r="AV792" s="11">
        <v>0</v>
      </c>
      <c r="AW792" s="12">
        <v>143</v>
      </c>
      <c r="AX792" s="12">
        <v>197</v>
      </c>
      <c r="AY792" s="11">
        <v>3185001.9676000001</v>
      </c>
      <c r="AZ792" s="11">
        <v>885800</v>
      </c>
      <c r="BA792" s="13">
        <v>90</v>
      </c>
      <c r="BB792" s="13">
        <v>79.204928764958197</v>
      </c>
      <c r="BC792" s="13">
        <v>9.39</v>
      </c>
      <c r="BD792" s="13"/>
      <c r="BE792" s="9" t="s">
        <v>1580</v>
      </c>
      <c r="BF792" s="6"/>
      <c r="BG792" s="9" t="s">
        <v>580</v>
      </c>
      <c r="BH792" s="9" t="s">
        <v>600</v>
      </c>
      <c r="BI792" s="9" t="s">
        <v>667</v>
      </c>
      <c r="BJ792" s="9" t="s">
        <v>3</v>
      </c>
      <c r="BK792" s="7" t="s">
        <v>0</v>
      </c>
      <c r="BL792" s="13">
        <v>779552.51</v>
      </c>
      <c r="BM792" s="7" t="s">
        <v>965</v>
      </c>
      <c r="BN792" s="13"/>
      <c r="BO792" s="14">
        <v>43536</v>
      </c>
      <c r="BP792" s="14">
        <v>49533</v>
      </c>
      <c r="BQ792" s="14" t="s">
        <v>1536</v>
      </c>
      <c r="BR792" s="14" t="s">
        <v>1789</v>
      </c>
      <c r="BS792" s="14" t="s">
        <v>1728</v>
      </c>
      <c r="BT792" s="14" t="s">
        <v>1728</v>
      </c>
      <c r="BU792" s="13">
        <v>0</v>
      </c>
      <c r="BV792" s="13">
        <v>0</v>
      </c>
      <c r="BW792" s="13">
        <v>0</v>
      </c>
    </row>
    <row r="793" spans="1:75" s="2" customFormat="1" ht="18.2" customHeight="1" x14ac:dyDescent="0.15">
      <c r="A793" s="15">
        <v>790</v>
      </c>
      <c r="B793" s="16" t="s">
        <v>639</v>
      </c>
      <c r="C793" s="16" t="s">
        <v>35</v>
      </c>
      <c r="D793" s="17">
        <v>45172</v>
      </c>
      <c r="E793" s="18" t="s">
        <v>1565</v>
      </c>
      <c r="F793" s="19">
        <v>0</v>
      </c>
      <c r="G793" s="19">
        <v>0</v>
      </c>
      <c r="H793" s="20">
        <v>162423.34</v>
      </c>
      <c r="I793" s="20">
        <v>0</v>
      </c>
      <c r="J793" s="20">
        <v>0</v>
      </c>
      <c r="K793" s="20">
        <v>162423.34</v>
      </c>
      <c r="L793" s="20">
        <v>1248.51</v>
      </c>
      <c r="M793" s="20">
        <v>0</v>
      </c>
      <c r="N793" s="20">
        <v>0</v>
      </c>
      <c r="O793" s="20">
        <v>1248.51</v>
      </c>
      <c r="P793" s="20">
        <v>0</v>
      </c>
      <c r="Q793" s="20">
        <v>0</v>
      </c>
      <c r="R793" s="20">
        <v>161174.82999999999</v>
      </c>
      <c r="S793" s="20">
        <v>0</v>
      </c>
      <c r="T793" s="20">
        <v>1326.46</v>
      </c>
      <c r="U793" s="20">
        <v>0</v>
      </c>
      <c r="V793" s="20">
        <v>0</v>
      </c>
      <c r="W793" s="20">
        <v>1326.46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109.48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2685</v>
      </c>
      <c r="AQ793" s="20">
        <v>0</v>
      </c>
      <c r="AR793" s="20">
        <v>2684.45</v>
      </c>
      <c r="AS793" s="20">
        <v>0</v>
      </c>
      <c r="AT793" s="11">
        <f t="shared" si="12"/>
        <v>2685</v>
      </c>
      <c r="AU793" s="20">
        <v>0</v>
      </c>
      <c r="AV793" s="20">
        <v>0</v>
      </c>
      <c r="AW793" s="21">
        <v>88</v>
      </c>
      <c r="AX793" s="21">
        <v>142</v>
      </c>
      <c r="AY793" s="20">
        <v>592215.50276599999</v>
      </c>
      <c r="AZ793" s="20">
        <v>205775.14</v>
      </c>
      <c r="BA793" s="22">
        <v>90</v>
      </c>
      <c r="BB793" s="22">
        <v>70.493134885001197</v>
      </c>
      <c r="BC793" s="22">
        <v>9.8000000000000007</v>
      </c>
      <c r="BD793" s="22"/>
      <c r="BE793" s="18" t="s">
        <v>1580</v>
      </c>
      <c r="BF793" s="15"/>
      <c r="BG793" s="18" t="s">
        <v>573</v>
      </c>
      <c r="BH793" s="18" t="s">
        <v>594</v>
      </c>
      <c r="BI793" s="18" t="s">
        <v>640</v>
      </c>
      <c r="BJ793" s="18" t="s">
        <v>3</v>
      </c>
      <c r="BK793" s="16" t="s">
        <v>0</v>
      </c>
      <c r="BL793" s="22">
        <v>161174.82999999999</v>
      </c>
      <c r="BM793" s="16" t="s">
        <v>965</v>
      </c>
      <c r="BN793" s="22"/>
      <c r="BO793" s="1">
        <v>43550</v>
      </c>
      <c r="BP793" s="1">
        <v>47874</v>
      </c>
      <c r="BQ793" s="14" t="s">
        <v>1536</v>
      </c>
      <c r="BR793" s="14" t="s">
        <v>1789</v>
      </c>
      <c r="BS793" s="14" t="s">
        <v>1728</v>
      </c>
      <c r="BT793" s="14" t="s">
        <v>1728</v>
      </c>
      <c r="BU793" s="22">
        <v>0</v>
      </c>
      <c r="BV793" s="22">
        <v>0</v>
      </c>
      <c r="BW793" s="22">
        <v>0</v>
      </c>
    </row>
    <row r="794" spans="1:75" s="2" customFormat="1" ht="18.2" customHeight="1" x14ac:dyDescent="0.15">
      <c r="A794" s="6">
        <v>791</v>
      </c>
      <c r="B794" s="7" t="s">
        <v>38</v>
      </c>
      <c r="C794" s="7" t="s">
        <v>35</v>
      </c>
      <c r="D794" s="8">
        <v>45172</v>
      </c>
      <c r="E794" s="9" t="s">
        <v>1560</v>
      </c>
      <c r="F794" s="10">
        <v>0</v>
      </c>
      <c r="G794" s="10">
        <v>0</v>
      </c>
      <c r="H794" s="11">
        <v>293056.64000000001</v>
      </c>
      <c r="I794" s="11">
        <v>0</v>
      </c>
      <c r="J794" s="11">
        <v>0</v>
      </c>
      <c r="K794" s="11">
        <v>293056.64000000001</v>
      </c>
      <c r="L794" s="11">
        <v>2344.77</v>
      </c>
      <c r="M794" s="11">
        <v>0</v>
      </c>
      <c r="N794" s="11">
        <v>0</v>
      </c>
      <c r="O794" s="11">
        <v>2344.77</v>
      </c>
      <c r="P794" s="11">
        <v>0</v>
      </c>
      <c r="Q794" s="11">
        <v>0</v>
      </c>
      <c r="R794" s="11">
        <v>290711.87</v>
      </c>
      <c r="S794" s="11">
        <v>0</v>
      </c>
      <c r="T794" s="11">
        <v>2442.14</v>
      </c>
      <c r="U794" s="11">
        <v>0</v>
      </c>
      <c r="V794" s="11">
        <v>0</v>
      </c>
      <c r="W794" s="11">
        <v>2442.14</v>
      </c>
      <c r="X794" s="11">
        <v>0</v>
      </c>
      <c r="Y794" s="11">
        <v>0</v>
      </c>
      <c r="Z794" s="11">
        <v>0</v>
      </c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11">
        <v>0</v>
      </c>
      <c r="AG794" s="11">
        <v>0</v>
      </c>
      <c r="AH794" s="11">
        <v>199.96</v>
      </c>
      <c r="AI794" s="11">
        <v>0</v>
      </c>
      <c r="AJ794" s="11">
        <v>0</v>
      </c>
      <c r="AK794" s="11">
        <v>0</v>
      </c>
      <c r="AL794" s="11">
        <v>0</v>
      </c>
      <c r="AM794" s="11">
        <v>0</v>
      </c>
      <c r="AN794" s="11">
        <v>0</v>
      </c>
      <c r="AO794" s="11">
        <v>0</v>
      </c>
      <c r="AP794" s="11">
        <v>1.1200000000000001</v>
      </c>
      <c r="AQ794" s="11">
        <v>0</v>
      </c>
      <c r="AR794" s="11">
        <v>32.99</v>
      </c>
      <c r="AS794" s="11">
        <v>0</v>
      </c>
      <c r="AT794" s="11">
        <f t="shared" si="12"/>
        <v>4955</v>
      </c>
      <c r="AU794" s="11">
        <v>0</v>
      </c>
      <c r="AV794" s="11">
        <v>0</v>
      </c>
      <c r="AW794" s="12">
        <v>85</v>
      </c>
      <c r="AX794" s="12">
        <v>140</v>
      </c>
      <c r="AY794" s="11">
        <v>1351884.0925040001</v>
      </c>
      <c r="AZ794" s="11">
        <v>375861.53</v>
      </c>
      <c r="BA794" s="13">
        <v>89.99</v>
      </c>
      <c r="BB794" s="13">
        <v>69.603189188582306</v>
      </c>
      <c r="BC794" s="13">
        <v>10</v>
      </c>
      <c r="BD794" s="13"/>
      <c r="BE794" s="9" t="s">
        <v>1580</v>
      </c>
      <c r="BF794" s="6"/>
      <c r="BG794" s="9" t="s">
        <v>573</v>
      </c>
      <c r="BH794" s="9" t="s">
        <v>578</v>
      </c>
      <c r="BI794" s="9" t="s">
        <v>579</v>
      </c>
      <c r="BJ794" s="9" t="s">
        <v>3</v>
      </c>
      <c r="BK794" s="7" t="s">
        <v>0</v>
      </c>
      <c r="BL794" s="13">
        <v>290711.87</v>
      </c>
      <c r="BM794" s="7" t="s">
        <v>965</v>
      </c>
      <c r="BN794" s="13"/>
      <c r="BO794" s="14">
        <v>43523</v>
      </c>
      <c r="BP794" s="14">
        <v>47783</v>
      </c>
      <c r="BQ794" s="14" t="s">
        <v>1485</v>
      </c>
      <c r="BR794" s="14" t="s">
        <v>1785</v>
      </c>
      <c r="BS794" s="14" t="s">
        <v>1728</v>
      </c>
      <c r="BT794" s="14" t="s">
        <v>1728</v>
      </c>
      <c r="BU794" s="13">
        <v>0</v>
      </c>
      <c r="BV794" s="13">
        <v>0</v>
      </c>
      <c r="BW794" s="13">
        <v>0</v>
      </c>
    </row>
    <row r="795" spans="1:75" s="2" customFormat="1" ht="18.2" customHeight="1" x14ac:dyDescent="0.15">
      <c r="A795" s="15">
        <v>792</v>
      </c>
      <c r="B795" s="16" t="s">
        <v>639</v>
      </c>
      <c r="C795" s="16" t="s">
        <v>35</v>
      </c>
      <c r="D795" s="17">
        <v>45172</v>
      </c>
      <c r="E795" s="18" t="s">
        <v>1561</v>
      </c>
      <c r="F795" s="19">
        <v>46</v>
      </c>
      <c r="G795" s="19">
        <v>45</v>
      </c>
      <c r="H795" s="20">
        <v>191584.75</v>
      </c>
      <c r="I795" s="20">
        <v>77415.25</v>
      </c>
      <c r="J795" s="20">
        <v>0</v>
      </c>
      <c r="K795" s="20">
        <v>269000</v>
      </c>
      <c r="L795" s="20">
        <v>2175.65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269000</v>
      </c>
      <c r="S795" s="20">
        <v>90167.97</v>
      </c>
      <c r="T795" s="20">
        <v>1524.7</v>
      </c>
      <c r="U795" s="20">
        <v>0</v>
      </c>
      <c r="V795" s="20">
        <v>0</v>
      </c>
      <c r="W795" s="20">
        <v>0</v>
      </c>
      <c r="X795" s="20">
        <v>0</v>
      </c>
      <c r="Y795" s="20">
        <v>0</v>
      </c>
      <c r="Z795" s="20">
        <v>91692.67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0</v>
      </c>
      <c r="AQ795" s="20">
        <v>0</v>
      </c>
      <c r="AR795" s="20">
        <v>0</v>
      </c>
      <c r="AS795" s="20">
        <v>0</v>
      </c>
      <c r="AT795" s="11">
        <f t="shared" si="12"/>
        <v>0</v>
      </c>
      <c r="AU795" s="20">
        <v>79590.899999999994</v>
      </c>
      <c r="AV795" s="20">
        <v>91692.67</v>
      </c>
      <c r="AW795" s="21">
        <v>66</v>
      </c>
      <c r="AX795" s="21">
        <v>121</v>
      </c>
      <c r="AY795" s="20">
        <v>916360.60499999998</v>
      </c>
      <c r="AZ795" s="20">
        <v>269000</v>
      </c>
      <c r="BA795" s="22">
        <v>90</v>
      </c>
      <c r="BB795" s="22">
        <v>90</v>
      </c>
      <c r="BC795" s="22">
        <v>9.5500000000000007</v>
      </c>
      <c r="BD795" s="22"/>
      <c r="BE795" s="18" t="s">
        <v>1580</v>
      </c>
      <c r="BF795" s="15"/>
      <c r="BG795" s="18" t="s">
        <v>682</v>
      </c>
      <c r="BH795" s="18" t="s">
        <v>683</v>
      </c>
      <c r="BI795" s="18" t="s">
        <v>684</v>
      </c>
      <c r="BJ795" s="18" t="s">
        <v>1579</v>
      </c>
      <c r="BK795" s="16" t="s">
        <v>0</v>
      </c>
      <c r="BL795" s="22">
        <v>269000</v>
      </c>
      <c r="BM795" s="16" t="s">
        <v>965</v>
      </c>
      <c r="BN795" s="22"/>
      <c r="BO795" s="1">
        <v>43523</v>
      </c>
      <c r="BP795" s="1">
        <v>47204</v>
      </c>
      <c r="BQ795" s="14" t="s">
        <v>1482</v>
      </c>
      <c r="BR795" s="14" t="s">
        <v>1759</v>
      </c>
      <c r="BS795" s="14" t="s">
        <v>1728</v>
      </c>
      <c r="BT795" s="14" t="s">
        <v>1728</v>
      </c>
      <c r="BU795" s="22">
        <v>9528.73</v>
      </c>
      <c r="BV795" s="22">
        <v>0</v>
      </c>
      <c r="BW795" s="22">
        <v>0</v>
      </c>
    </row>
    <row r="796" spans="1:75" s="2" customFormat="1" ht="18.2" customHeight="1" x14ac:dyDescent="0.15">
      <c r="A796" s="6">
        <v>793</v>
      </c>
      <c r="B796" s="7" t="s">
        <v>639</v>
      </c>
      <c r="C796" s="7" t="s">
        <v>35</v>
      </c>
      <c r="D796" s="8">
        <v>45172</v>
      </c>
      <c r="E796" s="9" t="s">
        <v>1278</v>
      </c>
      <c r="F796" s="10">
        <v>3</v>
      </c>
      <c r="G796" s="10">
        <v>3</v>
      </c>
      <c r="H796" s="11">
        <v>266670.93</v>
      </c>
      <c r="I796" s="11">
        <v>7191.36</v>
      </c>
      <c r="J796" s="11">
        <v>0</v>
      </c>
      <c r="K796" s="11">
        <v>273862.28999999998</v>
      </c>
      <c r="L796" s="11">
        <v>2310.6999999999998</v>
      </c>
      <c r="M796" s="11">
        <v>0</v>
      </c>
      <c r="N796" s="11">
        <v>374.22</v>
      </c>
      <c r="O796" s="11">
        <v>0</v>
      </c>
      <c r="P796" s="11">
        <v>0</v>
      </c>
      <c r="Q796" s="11">
        <v>0</v>
      </c>
      <c r="R796" s="11">
        <v>273488.07</v>
      </c>
      <c r="S796" s="11">
        <v>6841.74</v>
      </c>
      <c r="T796" s="11">
        <v>2242.2600000000002</v>
      </c>
      <c r="U796" s="11">
        <v>0</v>
      </c>
      <c r="V796" s="11">
        <v>564.72</v>
      </c>
      <c r="W796" s="11">
        <v>0</v>
      </c>
      <c r="X796" s="11">
        <v>0</v>
      </c>
      <c r="Y796" s="11">
        <v>0</v>
      </c>
      <c r="Z796" s="11">
        <v>8519.2800000000007</v>
      </c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11">
        <v>0</v>
      </c>
      <c r="AG796" s="11">
        <v>0</v>
      </c>
      <c r="AH796" s="11">
        <v>0</v>
      </c>
      <c r="AI796" s="11">
        <v>0</v>
      </c>
      <c r="AJ796" s="11">
        <v>0</v>
      </c>
      <c r="AK796" s="11">
        <v>0</v>
      </c>
      <c r="AL796" s="11">
        <v>350</v>
      </c>
      <c r="AM796" s="11">
        <v>0</v>
      </c>
      <c r="AN796" s="11">
        <v>0</v>
      </c>
      <c r="AO796" s="11">
        <v>211.06</v>
      </c>
      <c r="AP796" s="11">
        <v>0</v>
      </c>
      <c r="AQ796" s="11">
        <v>0</v>
      </c>
      <c r="AR796" s="11">
        <v>0</v>
      </c>
      <c r="AS796" s="11">
        <v>0</v>
      </c>
      <c r="AT796" s="11">
        <f t="shared" si="12"/>
        <v>1500</v>
      </c>
      <c r="AU796" s="11">
        <v>9127.84</v>
      </c>
      <c r="AV796" s="11">
        <v>8519.2800000000007</v>
      </c>
      <c r="AW796" s="12">
        <v>80</v>
      </c>
      <c r="AX796" s="12">
        <v>183</v>
      </c>
      <c r="AY796" s="11">
        <v>424500</v>
      </c>
      <c r="AZ796" s="11">
        <v>424500</v>
      </c>
      <c r="BA796" s="13">
        <v>90</v>
      </c>
      <c r="BB796" s="13">
        <v>57.9833363957597</v>
      </c>
      <c r="BC796" s="13">
        <v>10.09</v>
      </c>
      <c r="BD796" s="13"/>
      <c r="BE796" s="9" t="s">
        <v>1580</v>
      </c>
      <c r="BF796" s="6"/>
      <c r="BG796" s="9" t="s">
        <v>597</v>
      </c>
      <c r="BH796" s="9" t="s">
        <v>728</v>
      </c>
      <c r="BI796" s="9" t="s">
        <v>972</v>
      </c>
      <c r="BJ796" s="9" t="s">
        <v>4</v>
      </c>
      <c r="BK796" s="7" t="s">
        <v>0</v>
      </c>
      <c r="BL796" s="13">
        <v>273488.07</v>
      </c>
      <c r="BM796" s="7" t="s">
        <v>965</v>
      </c>
      <c r="BN796" s="13"/>
      <c r="BO796" s="14">
        <v>42051</v>
      </c>
      <c r="BP796" s="14">
        <v>47619</v>
      </c>
      <c r="BQ796" s="14" t="s">
        <v>1485</v>
      </c>
      <c r="BR796" s="14" t="s">
        <v>1785</v>
      </c>
      <c r="BS796" s="14" t="s">
        <v>1728</v>
      </c>
      <c r="BT796" s="14" t="s">
        <v>1728</v>
      </c>
      <c r="BU796" s="13">
        <v>633.17999999999995</v>
      </c>
      <c r="BV796" s="13">
        <v>0</v>
      </c>
      <c r="BW796" s="13">
        <v>0</v>
      </c>
    </row>
    <row r="797" spans="1:75" s="2" customFormat="1" ht="18.2" customHeight="1" x14ac:dyDescent="0.15">
      <c r="A797" s="15">
        <v>794</v>
      </c>
      <c r="B797" s="16" t="s">
        <v>639</v>
      </c>
      <c r="C797" s="16" t="s">
        <v>35</v>
      </c>
      <c r="D797" s="17">
        <v>45172</v>
      </c>
      <c r="E797" s="18" t="s">
        <v>1279</v>
      </c>
      <c r="F797" s="19">
        <v>0</v>
      </c>
      <c r="G797" s="19">
        <v>0</v>
      </c>
      <c r="H797" s="20">
        <v>133728.47</v>
      </c>
      <c r="I797" s="20">
        <v>0</v>
      </c>
      <c r="J797" s="20">
        <v>0</v>
      </c>
      <c r="K797" s="20">
        <v>133728.47</v>
      </c>
      <c r="L797" s="20">
        <v>1044.3800000000001</v>
      </c>
      <c r="M797" s="20">
        <v>0</v>
      </c>
      <c r="N797" s="20">
        <v>0</v>
      </c>
      <c r="O797" s="20">
        <v>1044.3800000000001</v>
      </c>
      <c r="P797" s="20">
        <v>0</v>
      </c>
      <c r="Q797" s="20">
        <v>0</v>
      </c>
      <c r="R797" s="20">
        <v>132684.09</v>
      </c>
      <c r="S797" s="20">
        <v>0</v>
      </c>
      <c r="T797" s="20">
        <v>1092.1199999999999</v>
      </c>
      <c r="U797" s="20">
        <v>0</v>
      </c>
      <c r="V797" s="20">
        <v>0</v>
      </c>
      <c r="W797" s="20">
        <v>1092.1199999999999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102.34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184.64</v>
      </c>
      <c r="AQ797" s="20">
        <v>0</v>
      </c>
      <c r="AR797" s="20">
        <v>23.48</v>
      </c>
      <c r="AS797" s="20">
        <v>0</v>
      </c>
      <c r="AT797" s="11">
        <f t="shared" si="12"/>
        <v>2400</v>
      </c>
      <c r="AU797" s="20">
        <v>0</v>
      </c>
      <c r="AV797" s="20">
        <v>0</v>
      </c>
      <c r="AW797" s="21">
        <v>87</v>
      </c>
      <c r="AX797" s="21">
        <v>190</v>
      </c>
      <c r="AY797" s="20">
        <v>205827.26</v>
      </c>
      <c r="AZ797" s="20">
        <v>205827.26</v>
      </c>
      <c r="BA797" s="22">
        <v>90</v>
      </c>
      <c r="BB797" s="22">
        <v>58.017427332025903</v>
      </c>
      <c r="BC797" s="22">
        <v>9.8000000000000007</v>
      </c>
      <c r="BD797" s="22"/>
      <c r="BE797" s="18" t="s">
        <v>1580</v>
      </c>
      <c r="BF797" s="15"/>
      <c r="BG797" s="18" t="s">
        <v>597</v>
      </c>
      <c r="BH797" s="18" t="s">
        <v>598</v>
      </c>
      <c r="BI797" s="18" t="s">
        <v>944</v>
      </c>
      <c r="BJ797" s="18" t="s">
        <v>3</v>
      </c>
      <c r="BK797" s="16" t="s">
        <v>0</v>
      </c>
      <c r="BL797" s="22">
        <v>132684.09</v>
      </c>
      <c r="BM797" s="16" t="s">
        <v>965</v>
      </c>
      <c r="BN797" s="22"/>
      <c r="BO797" s="1">
        <v>42052</v>
      </c>
      <c r="BP797" s="1">
        <v>47834</v>
      </c>
      <c r="BQ797" s="14" t="s">
        <v>1485</v>
      </c>
      <c r="BR797" s="14" t="s">
        <v>1785</v>
      </c>
      <c r="BS797" s="14" t="s">
        <v>1728</v>
      </c>
      <c r="BT797" s="14" t="s">
        <v>1728</v>
      </c>
      <c r="BU797" s="22">
        <v>0</v>
      </c>
      <c r="BV797" s="22">
        <v>0</v>
      </c>
      <c r="BW797" s="22">
        <v>0</v>
      </c>
    </row>
    <row r="798" spans="1:75" s="2" customFormat="1" ht="18.2" customHeight="1" x14ac:dyDescent="0.15">
      <c r="A798" s="6">
        <v>795</v>
      </c>
      <c r="B798" s="7" t="s">
        <v>639</v>
      </c>
      <c r="C798" s="7" t="s">
        <v>35</v>
      </c>
      <c r="D798" s="8">
        <v>45172</v>
      </c>
      <c r="E798" s="9" t="s">
        <v>1280</v>
      </c>
      <c r="F798" s="10">
        <v>0</v>
      </c>
      <c r="G798" s="10">
        <v>0</v>
      </c>
      <c r="H798" s="11">
        <v>126840.95</v>
      </c>
      <c r="I798" s="11">
        <v>0</v>
      </c>
      <c r="J798" s="11">
        <v>0</v>
      </c>
      <c r="K798" s="11">
        <v>126840.95</v>
      </c>
      <c r="L798" s="11">
        <v>1064.8499999999999</v>
      </c>
      <c r="M798" s="11">
        <v>0</v>
      </c>
      <c r="N798" s="11">
        <v>0</v>
      </c>
      <c r="O798" s="11">
        <v>1064.8499999999999</v>
      </c>
      <c r="P798" s="11">
        <v>0</v>
      </c>
      <c r="Q798" s="11">
        <v>0</v>
      </c>
      <c r="R798" s="11">
        <v>125776.1</v>
      </c>
      <c r="S798" s="11">
        <v>0</v>
      </c>
      <c r="T798" s="11">
        <v>1014.73</v>
      </c>
      <c r="U798" s="11">
        <v>0</v>
      </c>
      <c r="V798" s="11">
        <v>0</v>
      </c>
      <c r="W798" s="11">
        <v>1014.73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11">
        <v>0</v>
      </c>
      <c r="AG798" s="11">
        <v>0</v>
      </c>
      <c r="AH798" s="11">
        <v>99.88</v>
      </c>
      <c r="AI798" s="11">
        <v>0</v>
      </c>
      <c r="AJ798" s="11">
        <v>0</v>
      </c>
      <c r="AK798" s="11">
        <v>0</v>
      </c>
      <c r="AL798" s="11">
        <v>0</v>
      </c>
      <c r="AM798" s="11">
        <v>0</v>
      </c>
      <c r="AN798" s="11">
        <v>0</v>
      </c>
      <c r="AO798" s="11">
        <v>0</v>
      </c>
      <c r="AP798" s="11">
        <v>1004.9</v>
      </c>
      <c r="AQ798" s="11">
        <v>0</v>
      </c>
      <c r="AR798" s="11">
        <v>1924.36</v>
      </c>
      <c r="AS798" s="11">
        <v>0</v>
      </c>
      <c r="AT798" s="11">
        <f t="shared" si="12"/>
        <v>1260</v>
      </c>
      <c r="AU798" s="11">
        <v>0</v>
      </c>
      <c r="AV798" s="11">
        <v>0</v>
      </c>
      <c r="AW798" s="12">
        <v>83</v>
      </c>
      <c r="AX798" s="12">
        <v>186</v>
      </c>
      <c r="AY798" s="11">
        <v>200896.77</v>
      </c>
      <c r="AZ798" s="11">
        <v>200896.78</v>
      </c>
      <c r="BA798" s="13">
        <v>90</v>
      </c>
      <c r="BB798" s="13">
        <v>56.346592513827297</v>
      </c>
      <c r="BC798" s="13">
        <v>9.6</v>
      </c>
      <c r="BD798" s="13"/>
      <c r="BE798" s="9" t="s">
        <v>1580</v>
      </c>
      <c r="BF798" s="6"/>
      <c r="BG798" s="9" t="s">
        <v>573</v>
      </c>
      <c r="BH798" s="9" t="s">
        <v>594</v>
      </c>
      <c r="BI798" s="9" t="s">
        <v>640</v>
      </c>
      <c r="BJ798" s="9" t="s">
        <v>3</v>
      </c>
      <c r="BK798" s="7" t="s">
        <v>0</v>
      </c>
      <c r="BL798" s="13">
        <v>125776.1</v>
      </c>
      <c r="BM798" s="7" t="s">
        <v>965</v>
      </c>
      <c r="BN798" s="13"/>
      <c r="BO798" s="14">
        <v>42055</v>
      </c>
      <c r="BP798" s="14">
        <v>47715</v>
      </c>
      <c r="BQ798" s="14" t="s">
        <v>1485</v>
      </c>
      <c r="BR798" s="14" t="s">
        <v>1785</v>
      </c>
      <c r="BS798" s="14" t="s">
        <v>1728</v>
      </c>
      <c r="BT798" s="14" t="s">
        <v>1728</v>
      </c>
      <c r="BU798" s="13">
        <v>0</v>
      </c>
      <c r="BV798" s="13">
        <v>0</v>
      </c>
      <c r="BW798" s="13">
        <v>0</v>
      </c>
    </row>
    <row r="799" spans="1:75" s="2" customFormat="1" ht="18.2" customHeight="1" x14ac:dyDescent="0.15">
      <c r="A799" s="15">
        <v>796</v>
      </c>
      <c r="B799" s="16" t="s">
        <v>38</v>
      </c>
      <c r="C799" s="16" t="s">
        <v>35</v>
      </c>
      <c r="D799" s="17">
        <v>45172</v>
      </c>
      <c r="E799" s="18" t="s">
        <v>1566</v>
      </c>
      <c r="F799" s="19">
        <v>0</v>
      </c>
      <c r="G799" s="19">
        <v>0</v>
      </c>
      <c r="H799" s="20">
        <v>374281.59</v>
      </c>
      <c r="I799" s="20">
        <v>0</v>
      </c>
      <c r="J799" s="20">
        <v>0</v>
      </c>
      <c r="K799" s="20">
        <v>374281.59</v>
      </c>
      <c r="L799" s="20">
        <v>2657.12</v>
      </c>
      <c r="M799" s="20">
        <v>0</v>
      </c>
      <c r="N799" s="20">
        <v>0</v>
      </c>
      <c r="O799" s="20">
        <v>2657.12</v>
      </c>
      <c r="P799" s="20">
        <v>0</v>
      </c>
      <c r="Q799" s="20">
        <v>0</v>
      </c>
      <c r="R799" s="20">
        <v>371624.47</v>
      </c>
      <c r="S799" s="20">
        <v>0</v>
      </c>
      <c r="T799" s="20">
        <v>2963.06</v>
      </c>
      <c r="U799" s="20">
        <v>0</v>
      </c>
      <c r="V799" s="20">
        <v>0</v>
      </c>
      <c r="W799" s="20">
        <v>2963.06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248.44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  <c r="AP799" s="20">
        <v>55.59</v>
      </c>
      <c r="AQ799" s="20">
        <v>0</v>
      </c>
      <c r="AR799" s="20">
        <v>54.21</v>
      </c>
      <c r="AS799" s="20">
        <v>0</v>
      </c>
      <c r="AT799" s="11">
        <f t="shared" si="12"/>
        <v>5870</v>
      </c>
      <c r="AU799" s="20">
        <v>0</v>
      </c>
      <c r="AV799" s="20">
        <v>0</v>
      </c>
      <c r="AW799" s="21">
        <v>94</v>
      </c>
      <c r="AX799" s="21">
        <v>148</v>
      </c>
      <c r="AY799" s="20">
        <v>1715973.754</v>
      </c>
      <c r="AZ799" s="20">
        <v>467000</v>
      </c>
      <c r="BA799" s="22">
        <v>89</v>
      </c>
      <c r="BB799" s="22">
        <v>70.823507130620996</v>
      </c>
      <c r="BC799" s="22">
        <v>9.5</v>
      </c>
      <c r="BD799" s="22"/>
      <c r="BE799" s="18" t="s">
        <v>1578</v>
      </c>
      <c r="BF799" s="15"/>
      <c r="BG799" s="18" t="s">
        <v>573</v>
      </c>
      <c r="BH799" s="18" t="s">
        <v>574</v>
      </c>
      <c r="BI799" s="18" t="s">
        <v>575</v>
      </c>
      <c r="BJ799" s="18" t="s">
        <v>3</v>
      </c>
      <c r="BK799" s="16" t="s">
        <v>0</v>
      </c>
      <c r="BL799" s="22">
        <v>371624.47</v>
      </c>
      <c r="BM799" s="16" t="s">
        <v>965</v>
      </c>
      <c r="BN799" s="22"/>
      <c r="BO799" s="1">
        <v>43549</v>
      </c>
      <c r="BP799" s="1">
        <v>48054</v>
      </c>
      <c r="BQ799" s="14" t="s">
        <v>1473</v>
      </c>
      <c r="BR799" s="14" t="s">
        <v>1787</v>
      </c>
      <c r="BS799" s="14" t="s">
        <v>1728</v>
      </c>
      <c r="BT799" s="14" t="s">
        <v>1728</v>
      </c>
      <c r="BU799" s="22">
        <v>0</v>
      </c>
      <c r="BV799" s="22">
        <v>0</v>
      </c>
      <c r="BW799" s="22">
        <v>0</v>
      </c>
    </row>
    <row r="800" spans="1:75" s="2" customFormat="1" ht="18.2" customHeight="1" x14ac:dyDescent="0.15">
      <c r="A800" s="6">
        <v>797</v>
      </c>
      <c r="B800" s="7" t="s">
        <v>639</v>
      </c>
      <c r="C800" s="7" t="s">
        <v>35</v>
      </c>
      <c r="D800" s="8">
        <v>45172</v>
      </c>
      <c r="E800" s="9" t="s">
        <v>1281</v>
      </c>
      <c r="F800" s="10">
        <v>1</v>
      </c>
      <c r="G800" s="10">
        <v>0</v>
      </c>
      <c r="H800" s="11">
        <v>126623.85</v>
      </c>
      <c r="I800" s="11">
        <v>1054.5999999999999</v>
      </c>
      <c r="J800" s="11">
        <v>0</v>
      </c>
      <c r="K800" s="11">
        <v>127678.45</v>
      </c>
      <c r="L800" s="11">
        <v>1063.04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127678.45</v>
      </c>
      <c r="S800" s="11">
        <v>999.9</v>
      </c>
      <c r="T800" s="11">
        <v>1012.99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2012.89</v>
      </c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11">
        <v>0</v>
      </c>
      <c r="AG800" s="11">
        <v>0</v>
      </c>
      <c r="AH800" s="11">
        <v>0</v>
      </c>
      <c r="AI800" s="11">
        <v>0</v>
      </c>
      <c r="AJ800" s="11">
        <v>0</v>
      </c>
      <c r="AK800" s="11">
        <v>0</v>
      </c>
      <c r="AL800" s="11">
        <v>0</v>
      </c>
      <c r="AM800" s="11">
        <v>0</v>
      </c>
      <c r="AN800" s="11">
        <v>0</v>
      </c>
      <c r="AO800" s="11">
        <v>0</v>
      </c>
      <c r="AP800" s="11">
        <v>0</v>
      </c>
      <c r="AQ800" s="11">
        <v>0</v>
      </c>
      <c r="AR800" s="11">
        <v>0</v>
      </c>
      <c r="AS800" s="11">
        <v>0</v>
      </c>
      <c r="AT800" s="11">
        <f t="shared" si="12"/>
        <v>0</v>
      </c>
      <c r="AU800" s="11">
        <v>2117.64</v>
      </c>
      <c r="AV800" s="11">
        <v>2012.89</v>
      </c>
      <c r="AW800" s="12">
        <v>83</v>
      </c>
      <c r="AX800" s="12">
        <v>186</v>
      </c>
      <c r="AY800" s="11">
        <v>200553.57</v>
      </c>
      <c r="AZ800" s="11">
        <v>200553.57</v>
      </c>
      <c r="BA800" s="13">
        <v>90</v>
      </c>
      <c r="BB800" s="13">
        <v>57.296713790734302</v>
      </c>
      <c r="BC800" s="13">
        <v>9.6</v>
      </c>
      <c r="BD800" s="13"/>
      <c r="BE800" s="9" t="s">
        <v>1580</v>
      </c>
      <c r="BF800" s="6"/>
      <c r="BG800" s="9" t="s">
        <v>573</v>
      </c>
      <c r="BH800" s="9" t="s">
        <v>761</v>
      </c>
      <c r="BI800" s="9" t="s">
        <v>950</v>
      </c>
      <c r="BJ800" s="9" t="s">
        <v>4</v>
      </c>
      <c r="BK800" s="7" t="s">
        <v>0</v>
      </c>
      <c r="BL800" s="13">
        <v>127678.45</v>
      </c>
      <c r="BM800" s="7" t="s">
        <v>965</v>
      </c>
      <c r="BN800" s="13"/>
      <c r="BO800" s="14">
        <v>42055</v>
      </c>
      <c r="BP800" s="14">
        <v>47715</v>
      </c>
      <c r="BQ800" s="14" t="s">
        <v>1485</v>
      </c>
      <c r="BR800" s="14" t="s">
        <v>1785</v>
      </c>
      <c r="BS800" s="14" t="s">
        <v>1728</v>
      </c>
      <c r="BT800" s="14" t="s">
        <v>1728</v>
      </c>
      <c r="BU800" s="13">
        <v>99.72</v>
      </c>
      <c r="BV800" s="13">
        <v>0</v>
      </c>
      <c r="BW800" s="13">
        <v>0</v>
      </c>
    </row>
    <row r="801" spans="1:75" s="2" customFormat="1" ht="18.2" customHeight="1" x14ac:dyDescent="0.15">
      <c r="A801" s="15">
        <v>798</v>
      </c>
      <c r="B801" s="16" t="s">
        <v>639</v>
      </c>
      <c r="C801" s="16" t="s">
        <v>35</v>
      </c>
      <c r="D801" s="17">
        <v>45172</v>
      </c>
      <c r="E801" s="18" t="s">
        <v>1282</v>
      </c>
      <c r="F801" s="19">
        <v>0</v>
      </c>
      <c r="G801" s="19">
        <v>0</v>
      </c>
      <c r="H801" s="20">
        <v>133536.85999999999</v>
      </c>
      <c r="I801" s="20">
        <v>0</v>
      </c>
      <c r="J801" s="20">
        <v>0</v>
      </c>
      <c r="K801" s="20">
        <v>133536.85999999999</v>
      </c>
      <c r="L801" s="20">
        <v>1039.19</v>
      </c>
      <c r="M801" s="20">
        <v>0</v>
      </c>
      <c r="N801" s="20">
        <v>0</v>
      </c>
      <c r="O801" s="20">
        <v>1039.19</v>
      </c>
      <c r="P801" s="20">
        <v>0</v>
      </c>
      <c r="Q801" s="20">
        <v>0</v>
      </c>
      <c r="R801" s="20">
        <v>132497.67000000001</v>
      </c>
      <c r="S801" s="20">
        <v>0</v>
      </c>
      <c r="T801" s="20">
        <v>1145.08</v>
      </c>
      <c r="U801" s="20">
        <v>0</v>
      </c>
      <c r="V801" s="20">
        <v>0</v>
      </c>
      <c r="W801" s="20">
        <v>1145.08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101.43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481.72</v>
      </c>
      <c r="AQ801" s="20">
        <v>0</v>
      </c>
      <c r="AR801" s="20">
        <v>447.42</v>
      </c>
      <c r="AS801" s="20">
        <v>0</v>
      </c>
      <c r="AT801" s="11">
        <f t="shared" si="12"/>
        <v>2320</v>
      </c>
      <c r="AU801" s="20">
        <v>0</v>
      </c>
      <c r="AV801" s="20">
        <v>0</v>
      </c>
      <c r="AW801" s="21">
        <v>86</v>
      </c>
      <c r="AX801" s="21">
        <v>189</v>
      </c>
      <c r="AY801" s="20">
        <v>204000</v>
      </c>
      <c r="AZ801" s="20">
        <v>204000</v>
      </c>
      <c r="BA801" s="22">
        <v>90</v>
      </c>
      <c r="BB801" s="22">
        <v>58.4548544117647</v>
      </c>
      <c r="BC801" s="22">
        <v>10.29</v>
      </c>
      <c r="BD801" s="22"/>
      <c r="BE801" s="18" t="s">
        <v>1578</v>
      </c>
      <c r="BF801" s="15"/>
      <c r="BG801" s="18" t="s">
        <v>585</v>
      </c>
      <c r="BH801" s="18" t="s">
        <v>905</v>
      </c>
      <c r="BI801" s="18" t="s">
        <v>906</v>
      </c>
      <c r="BJ801" s="18" t="s">
        <v>3</v>
      </c>
      <c r="BK801" s="16" t="s">
        <v>0</v>
      </c>
      <c r="BL801" s="22">
        <v>132497.67000000001</v>
      </c>
      <c r="BM801" s="16" t="s">
        <v>965</v>
      </c>
      <c r="BN801" s="22"/>
      <c r="BO801" s="1">
        <v>42055</v>
      </c>
      <c r="BP801" s="1">
        <v>47807</v>
      </c>
      <c r="BQ801" s="14" t="s">
        <v>1485</v>
      </c>
      <c r="BR801" s="14" t="s">
        <v>1785</v>
      </c>
      <c r="BS801" s="14" t="s">
        <v>1728</v>
      </c>
      <c r="BT801" s="14" t="s">
        <v>1728</v>
      </c>
      <c r="BU801" s="22">
        <v>0</v>
      </c>
      <c r="BV801" s="22">
        <v>0</v>
      </c>
      <c r="BW801" s="22">
        <v>0</v>
      </c>
    </row>
    <row r="802" spans="1:75" s="2" customFormat="1" ht="18.2" customHeight="1" x14ac:dyDescent="0.15">
      <c r="A802" s="6">
        <v>799</v>
      </c>
      <c r="B802" s="7" t="s">
        <v>639</v>
      </c>
      <c r="C802" s="7" t="s">
        <v>35</v>
      </c>
      <c r="D802" s="8">
        <v>45172</v>
      </c>
      <c r="E802" s="9" t="s">
        <v>1283</v>
      </c>
      <c r="F802" s="10">
        <v>0</v>
      </c>
      <c r="G802" s="10">
        <v>0</v>
      </c>
      <c r="H802" s="11">
        <v>211220.64</v>
      </c>
      <c r="I802" s="11">
        <v>0</v>
      </c>
      <c r="J802" s="11">
        <v>0</v>
      </c>
      <c r="K802" s="11">
        <v>211220.64</v>
      </c>
      <c r="L802" s="11">
        <v>1960.04</v>
      </c>
      <c r="M802" s="11">
        <v>0</v>
      </c>
      <c r="N802" s="11">
        <v>0</v>
      </c>
      <c r="O802" s="11">
        <v>1960.04</v>
      </c>
      <c r="P802" s="11">
        <v>0</v>
      </c>
      <c r="Q802" s="11">
        <v>0</v>
      </c>
      <c r="R802" s="11">
        <v>209260.6</v>
      </c>
      <c r="S802" s="11">
        <v>0</v>
      </c>
      <c r="T802" s="11">
        <v>1779.53</v>
      </c>
      <c r="U802" s="11">
        <v>0</v>
      </c>
      <c r="V802" s="11">
        <v>0</v>
      </c>
      <c r="W802" s="11">
        <v>1779.53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11">
        <v>0</v>
      </c>
      <c r="AG802" s="11">
        <v>0</v>
      </c>
      <c r="AH802" s="11">
        <v>171.53</v>
      </c>
      <c r="AI802" s="11">
        <v>0</v>
      </c>
      <c r="AJ802" s="11">
        <v>0</v>
      </c>
      <c r="AK802" s="11">
        <v>0</v>
      </c>
      <c r="AL802" s="11">
        <v>0</v>
      </c>
      <c r="AM802" s="11">
        <v>0</v>
      </c>
      <c r="AN802" s="11">
        <v>0</v>
      </c>
      <c r="AO802" s="11">
        <v>0</v>
      </c>
      <c r="AP802" s="11">
        <v>0</v>
      </c>
      <c r="AQ802" s="11">
        <v>0</v>
      </c>
      <c r="AR802" s="11">
        <v>0</v>
      </c>
      <c r="AS802" s="11">
        <v>0</v>
      </c>
      <c r="AT802" s="11">
        <f t="shared" si="12"/>
        <v>3911.1</v>
      </c>
      <c r="AU802" s="11">
        <v>0</v>
      </c>
      <c r="AV802" s="11">
        <v>0</v>
      </c>
      <c r="AW802" s="12">
        <v>76</v>
      </c>
      <c r="AX802" s="12">
        <v>179</v>
      </c>
      <c r="AY802" s="11">
        <v>345000</v>
      </c>
      <c r="AZ802" s="11">
        <v>344999.99</v>
      </c>
      <c r="BA802" s="13">
        <v>90</v>
      </c>
      <c r="BB802" s="13">
        <v>54.589723321441298</v>
      </c>
      <c r="BC802" s="13">
        <v>10.11</v>
      </c>
      <c r="BD802" s="13"/>
      <c r="BE802" s="9" t="s">
        <v>1580</v>
      </c>
      <c r="BF802" s="6"/>
      <c r="BG802" s="9" t="s">
        <v>591</v>
      </c>
      <c r="BH802" s="9" t="s">
        <v>601</v>
      </c>
      <c r="BI802" s="9" t="s">
        <v>705</v>
      </c>
      <c r="BJ802" s="9" t="s">
        <v>3</v>
      </c>
      <c r="BK802" s="7" t="s">
        <v>0</v>
      </c>
      <c r="BL802" s="13">
        <v>209260.6</v>
      </c>
      <c r="BM802" s="7" t="s">
        <v>965</v>
      </c>
      <c r="BN802" s="13"/>
      <c r="BO802" s="14">
        <v>42053</v>
      </c>
      <c r="BP802" s="14">
        <v>47501</v>
      </c>
      <c r="BQ802" s="14" t="s">
        <v>1485</v>
      </c>
      <c r="BR802" s="14" t="s">
        <v>1785</v>
      </c>
      <c r="BS802" s="14" t="s">
        <v>1728</v>
      </c>
      <c r="BT802" s="14" t="s">
        <v>1728</v>
      </c>
      <c r="BU802" s="13">
        <v>0</v>
      </c>
      <c r="BV802" s="13">
        <v>0</v>
      </c>
      <c r="BW802" s="13">
        <v>0</v>
      </c>
    </row>
    <row r="803" spans="1:75" s="2" customFormat="1" ht="18.2" customHeight="1" x14ac:dyDescent="0.15">
      <c r="A803" s="15">
        <v>800</v>
      </c>
      <c r="B803" s="16" t="s">
        <v>639</v>
      </c>
      <c r="C803" s="16" t="s">
        <v>35</v>
      </c>
      <c r="D803" s="17">
        <v>45172</v>
      </c>
      <c r="E803" s="18" t="s">
        <v>1284</v>
      </c>
      <c r="F803" s="19">
        <v>0</v>
      </c>
      <c r="G803" s="19">
        <v>0</v>
      </c>
      <c r="H803" s="20">
        <v>157898.10999999999</v>
      </c>
      <c r="I803" s="20">
        <v>1199.69</v>
      </c>
      <c r="J803" s="20">
        <v>0</v>
      </c>
      <c r="K803" s="20">
        <v>159097.79999999999</v>
      </c>
      <c r="L803" s="20">
        <v>1209.96</v>
      </c>
      <c r="M803" s="20">
        <v>0</v>
      </c>
      <c r="N803" s="20">
        <v>1199.69</v>
      </c>
      <c r="O803" s="20">
        <v>1209.96</v>
      </c>
      <c r="P803" s="20">
        <v>0</v>
      </c>
      <c r="Q803" s="20">
        <v>0</v>
      </c>
      <c r="R803" s="20">
        <v>156688.15</v>
      </c>
      <c r="S803" s="20">
        <v>1361.61</v>
      </c>
      <c r="T803" s="20">
        <v>1351.34</v>
      </c>
      <c r="U803" s="20">
        <v>0</v>
      </c>
      <c r="V803" s="20">
        <v>1361.61</v>
      </c>
      <c r="W803" s="20">
        <v>1351.34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119.33</v>
      </c>
      <c r="AI803" s="20">
        <v>0</v>
      </c>
      <c r="AJ803" s="20">
        <v>0</v>
      </c>
      <c r="AK803" s="20">
        <v>0</v>
      </c>
      <c r="AL803" s="20">
        <v>350</v>
      </c>
      <c r="AM803" s="20">
        <v>0</v>
      </c>
      <c r="AN803" s="20">
        <v>0</v>
      </c>
      <c r="AO803" s="20">
        <v>116.12</v>
      </c>
      <c r="AP803" s="20">
        <v>0</v>
      </c>
      <c r="AQ803" s="20">
        <v>0</v>
      </c>
      <c r="AR803" s="20">
        <v>0</v>
      </c>
      <c r="AS803" s="20">
        <v>343.05</v>
      </c>
      <c r="AT803" s="11">
        <f t="shared" si="12"/>
        <v>5365</v>
      </c>
      <c r="AU803" s="20">
        <v>0</v>
      </c>
      <c r="AV803" s="20">
        <v>0</v>
      </c>
      <c r="AW803" s="21">
        <v>87</v>
      </c>
      <c r="AX803" s="21">
        <v>190</v>
      </c>
      <c r="AY803" s="20">
        <v>240000</v>
      </c>
      <c r="AZ803" s="20">
        <v>239999.98</v>
      </c>
      <c r="BA803" s="22">
        <v>90</v>
      </c>
      <c r="BB803" s="22">
        <v>58.758061146505099</v>
      </c>
      <c r="BC803" s="22">
        <v>10.27</v>
      </c>
      <c r="BD803" s="22"/>
      <c r="BE803" s="18" t="s">
        <v>1580</v>
      </c>
      <c r="BF803" s="15"/>
      <c r="BG803" s="18" t="s">
        <v>570</v>
      </c>
      <c r="BH803" s="18" t="s">
        <v>588</v>
      </c>
      <c r="BI803" s="18" t="s">
        <v>879</v>
      </c>
      <c r="BJ803" s="18" t="s">
        <v>3</v>
      </c>
      <c r="BK803" s="16" t="s">
        <v>0</v>
      </c>
      <c r="BL803" s="22">
        <v>156688.15</v>
      </c>
      <c r="BM803" s="16" t="s">
        <v>965</v>
      </c>
      <c r="BN803" s="22"/>
      <c r="BO803" s="1">
        <v>42054</v>
      </c>
      <c r="BP803" s="1">
        <v>47836</v>
      </c>
      <c r="BQ803" s="14" t="s">
        <v>1485</v>
      </c>
      <c r="BR803" s="14" t="s">
        <v>1785</v>
      </c>
      <c r="BS803" s="14" t="s">
        <v>1728</v>
      </c>
      <c r="BT803" s="14" t="s">
        <v>1728</v>
      </c>
      <c r="BU803" s="22">
        <v>0</v>
      </c>
      <c r="BV803" s="22">
        <v>0</v>
      </c>
      <c r="BW803" s="22">
        <v>0</v>
      </c>
    </row>
    <row r="804" spans="1:75" s="2" customFormat="1" ht="18.2" customHeight="1" x14ac:dyDescent="0.15">
      <c r="A804" s="6">
        <v>801</v>
      </c>
      <c r="B804" s="7" t="s">
        <v>639</v>
      </c>
      <c r="C804" s="7" t="s">
        <v>35</v>
      </c>
      <c r="D804" s="8">
        <v>45172</v>
      </c>
      <c r="E804" s="9" t="s">
        <v>1285</v>
      </c>
      <c r="F804" s="10">
        <v>0</v>
      </c>
      <c r="G804" s="10">
        <v>0</v>
      </c>
      <c r="H804" s="11">
        <v>116002.72</v>
      </c>
      <c r="I804" s="11">
        <v>0</v>
      </c>
      <c r="J804" s="11">
        <v>0</v>
      </c>
      <c r="K804" s="11">
        <v>116002.72</v>
      </c>
      <c r="L804" s="11">
        <v>886.86</v>
      </c>
      <c r="M804" s="11">
        <v>0</v>
      </c>
      <c r="N804" s="11">
        <v>0</v>
      </c>
      <c r="O804" s="11">
        <v>886.86</v>
      </c>
      <c r="P804" s="11">
        <v>0</v>
      </c>
      <c r="Q804" s="11">
        <v>0</v>
      </c>
      <c r="R804" s="11">
        <v>115115.86</v>
      </c>
      <c r="S804" s="11">
        <v>0</v>
      </c>
      <c r="T804" s="11">
        <v>923.19</v>
      </c>
      <c r="U804" s="11">
        <v>0</v>
      </c>
      <c r="V804" s="11">
        <v>0</v>
      </c>
      <c r="W804" s="11">
        <v>923.19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11">
        <v>0</v>
      </c>
      <c r="AG804" s="11">
        <v>0</v>
      </c>
      <c r="AH804" s="11">
        <v>88.4</v>
      </c>
      <c r="AI804" s="11">
        <v>0</v>
      </c>
      <c r="AJ804" s="11">
        <v>0</v>
      </c>
      <c r="AK804" s="11">
        <v>0</v>
      </c>
      <c r="AL804" s="11">
        <v>0</v>
      </c>
      <c r="AM804" s="11">
        <v>0</v>
      </c>
      <c r="AN804" s="11">
        <v>0</v>
      </c>
      <c r="AO804" s="11">
        <v>0</v>
      </c>
      <c r="AP804" s="11">
        <v>15.5</v>
      </c>
      <c r="AQ804" s="11">
        <v>0</v>
      </c>
      <c r="AR804" s="11">
        <v>13.95</v>
      </c>
      <c r="AS804" s="11">
        <v>0</v>
      </c>
      <c r="AT804" s="11">
        <f t="shared" si="12"/>
        <v>1900</v>
      </c>
      <c r="AU804" s="11">
        <v>0</v>
      </c>
      <c r="AV804" s="11">
        <v>0</v>
      </c>
      <c r="AW804" s="12">
        <v>89</v>
      </c>
      <c r="AX804" s="12">
        <v>192</v>
      </c>
      <c r="AY804" s="11">
        <v>177794.07</v>
      </c>
      <c r="AZ804" s="11">
        <v>177794.07</v>
      </c>
      <c r="BA804" s="13">
        <v>90</v>
      </c>
      <c r="BB804" s="13">
        <v>58.272063854548101</v>
      </c>
      <c r="BC804" s="13">
        <v>9.5500000000000007</v>
      </c>
      <c r="BD804" s="13"/>
      <c r="BE804" s="9" t="s">
        <v>1580</v>
      </c>
      <c r="BF804" s="6"/>
      <c r="BG804" s="9" t="s">
        <v>628</v>
      </c>
      <c r="BH804" s="9" t="s">
        <v>958</v>
      </c>
      <c r="BI804" s="9" t="s">
        <v>707</v>
      </c>
      <c r="BJ804" s="9" t="s">
        <v>3</v>
      </c>
      <c r="BK804" s="7" t="s">
        <v>0</v>
      </c>
      <c r="BL804" s="13">
        <v>115115.86</v>
      </c>
      <c r="BM804" s="7" t="s">
        <v>965</v>
      </c>
      <c r="BN804" s="13"/>
      <c r="BO804" s="14">
        <v>42055</v>
      </c>
      <c r="BP804" s="14">
        <v>47899</v>
      </c>
      <c r="BQ804" s="14" t="s">
        <v>1485</v>
      </c>
      <c r="BR804" s="14" t="s">
        <v>1785</v>
      </c>
      <c r="BS804" s="14" t="s">
        <v>1728</v>
      </c>
      <c r="BT804" s="14" t="s">
        <v>1728</v>
      </c>
      <c r="BU804" s="13">
        <v>0</v>
      </c>
      <c r="BV804" s="13">
        <v>0</v>
      </c>
      <c r="BW804" s="13">
        <v>0</v>
      </c>
    </row>
    <row r="805" spans="1:75" s="2" customFormat="1" ht="18.2" customHeight="1" x14ac:dyDescent="0.15">
      <c r="A805" s="15">
        <v>802</v>
      </c>
      <c r="B805" s="16" t="s">
        <v>38</v>
      </c>
      <c r="C805" s="16" t="s">
        <v>35</v>
      </c>
      <c r="D805" s="17">
        <v>45172</v>
      </c>
      <c r="E805" s="18" t="s">
        <v>1286</v>
      </c>
      <c r="F805" s="19">
        <v>0</v>
      </c>
      <c r="G805" s="19">
        <v>0</v>
      </c>
      <c r="H805" s="20">
        <v>109552.67</v>
      </c>
      <c r="I805" s="20">
        <v>0</v>
      </c>
      <c r="J805" s="20">
        <v>0</v>
      </c>
      <c r="K805" s="20">
        <v>109552.67</v>
      </c>
      <c r="L805" s="20">
        <v>2204.9899999999998</v>
      </c>
      <c r="M805" s="20">
        <v>0</v>
      </c>
      <c r="N805" s="20">
        <v>0</v>
      </c>
      <c r="O805" s="20">
        <v>2204.9899999999998</v>
      </c>
      <c r="P805" s="20">
        <v>0</v>
      </c>
      <c r="Q805" s="20">
        <v>0</v>
      </c>
      <c r="R805" s="20">
        <v>107347.68</v>
      </c>
      <c r="S805" s="20">
        <v>0</v>
      </c>
      <c r="T805" s="20">
        <v>876.42</v>
      </c>
      <c r="U805" s="20">
        <v>0</v>
      </c>
      <c r="V805" s="20">
        <v>0</v>
      </c>
      <c r="W805" s="20">
        <v>876.42</v>
      </c>
      <c r="X805" s="20">
        <v>0</v>
      </c>
      <c r="Y805" s="20">
        <v>0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130.71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7.97</v>
      </c>
      <c r="AQ805" s="20">
        <v>0</v>
      </c>
      <c r="AR805" s="20">
        <v>7.96</v>
      </c>
      <c r="AS805" s="20">
        <v>0</v>
      </c>
      <c r="AT805" s="11">
        <f t="shared" si="12"/>
        <v>3212.1299999999997</v>
      </c>
      <c r="AU805" s="20">
        <v>0</v>
      </c>
      <c r="AV805" s="20">
        <v>0</v>
      </c>
      <c r="AW805" s="21">
        <v>41</v>
      </c>
      <c r="AX805" s="21">
        <v>144</v>
      </c>
      <c r="AY805" s="20">
        <v>262900</v>
      </c>
      <c r="AZ805" s="20">
        <v>262900</v>
      </c>
      <c r="BA805" s="22">
        <v>89.97</v>
      </c>
      <c r="BB805" s="22">
        <v>36.736670861924701</v>
      </c>
      <c r="BC805" s="22">
        <v>9.6</v>
      </c>
      <c r="BD805" s="22"/>
      <c r="BE805" s="18" t="s">
        <v>1580</v>
      </c>
      <c r="BF805" s="15"/>
      <c r="BG805" s="18" t="s">
        <v>573</v>
      </c>
      <c r="BH805" s="18" t="s">
        <v>612</v>
      </c>
      <c r="BI805" s="18" t="s">
        <v>613</v>
      </c>
      <c r="BJ805" s="18" t="s">
        <v>3</v>
      </c>
      <c r="BK805" s="16" t="s">
        <v>0</v>
      </c>
      <c r="BL805" s="22">
        <v>107347.68</v>
      </c>
      <c r="BM805" s="16" t="s">
        <v>965</v>
      </c>
      <c r="BN805" s="22"/>
      <c r="BO805" s="1">
        <v>42055</v>
      </c>
      <c r="BP805" s="1">
        <v>46438</v>
      </c>
      <c r="BQ805" s="14" t="s">
        <v>1485</v>
      </c>
      <c r="BR805" s="14" t="s">
        <v>1785</v>
      </c>
      <c r="BS805" s="14" t="s">
        <v>1728</v>
      </c>
      <c r="BT805" s="14" t="s">
        <v>1728</v>
      </c>
      <c r="BU805" s="22">
        <v>0</v>
      </c>
      <c r="BV805" s="22">
        <v>0</v>
      </c>
      <c r="BW805" s="22">
        <v>0</v>
      </c>
    </row>
    <row r="806" spans="1:75" s="2" customFormat="1" ht="18.2" customHeight="1" x14ac:dyDescent="0.15">
      <c r="A806" s="6">
        <v>803</v>
      </c>
      <c r="B806" s="7" t="s">
        <v>55</v>
      </c>
      <c r="C806" s="7" t="s">
        <v>35</v>
      </c>
      <c r="D806" s="8">
        <v>45172</v>
      </c>
      <c r="E806" s="9" t="s">
        <v>1287</v>
      </c>
      <c r="F806" s="10">
        <v>0</v>
      </c>
      <c r="G806" s="10">
        <v>0</v>
      </c>
      <c r="H806" s="11">
        <v>165357.82</v>
      </c>
      <c r="I806" s="11">
        <v>0</v>
      </c>
      <c r="J806" s="11">
        <v>0</v>
      </c>
      <c r="K806" s="11">
        <v>165357.82</v>
      </c>
      <c r="L806" s="11">
        <v>1276.05</v>
      </c>
      <c r="M806" s="11">
        <v>0</v>
      </c>
      <c r="N806" s="11">
        <v>0</v>
      </c>
      <c r="O806" s="11">
        <v>1276.05</v>
      </c>
      <c r="P806" s="11">
        <v>0</v>
      </c>
      <c r="Q806" s="11">
        <v>0</v>
      </c>
      <c r="R806" s="11">
        <v>164081.76999999999</v>
      </c>
      <c r="S806" s="11">
        <v>0</v>
      </c>
      <c r="T806" s="11">
        <v>1446.88</v>
      </c>
      <c r="U806" s="11">
        <v>0</v>
      </c>
      <c r="V806" s="11">
        <v>0</v>
      </c>
      <c r="W806" s="11">
        <v>1446.88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11">
        <v>0</v>
      </c>
      <c r="AG806" s="11">
        <v>0</v>
      </c>
      <c r="AH806" s="11">
        <v>124.91</v>
      </c>
      <c r="AI806" s="11">
        <v>0</v>
      </c>
      <c r="AJ806" s="11">
        <v>0</v>
      </c>
      <c r="AK806" s="11">
        <v>0</v>
      </c>
      <c r="AL806" s="11">
        <v>0</v>
      </c>
      <c r="AM806" s="11">
        <v>0</v>
      </c>
      <c r="AN806" s="11">
        <v>0</v>
      </c>
      <c r="AO806" s="11">
        <v>0</v>
      </c>
      <c r="AP806" s="11">
        <v>20.8</v>
      </c>
      <c r="AQ806" s="11">
        <v>0</v>
      </c>
      <c r="AR806" s="11">
        <v>18.64</v>
      </c>
      <c r="AS806" s="11">
        <v>0</v>
      </c>
      <c r="AT806" s="11">
        <f t="shared" si="12"/>
        <v>2850</v>
      </c>
      <c r="AU806" s="11">
        <v>0</v>
      </c>
      <c r="AV806" s="11">
        <v>0</v>
      </c>
      <c r="AW806" s="12">
        <v>86</v>
      </c>
      <c r="AX806" s="12">
        <v>189</v>
      </c>
      <c r="AY806" s="11">
        <v>251221.52</v>
      </c>
      <c r="AZ806" s="11">
        <v>251221.52</v>
      </c>
      <c r="BA806" s="13">
        <v>90</v>
      </c>
      <c r="BB806" s="13">
        <v>58.782222558003802</v>
      </c>
      <c r="BC806" s="13">
        <v>10.5</v>
      </c>
      <c r="BD806" s="13"/>
      <c r="BE806" s="9" t="s">
        <v>1580</v>
      </c>
      <c r="BF806" s="6"/>
      <c r="BG806" s="9" t="s">
        <v>580</v>
      </c>
      <c r="BH806" s="9" t="s">
        <v>581</v>
      </c>
      <c r="BI806" s="9" t="s">
        <v>973</v>
      </c>
      <c r="BJ806" s="9" t="s">
        <v>3</v>
      </c>
      <c r="BK806" s="7" t="s">
        <v>0</v>
      </c>
      <c r="BL806" s="13">
        <v>164081.76999999999</v>
      </c>
      <c r="BM806" s="7" t="s">
        <v>965</v>
      </c>
      <c r="BN806" s="13"/>
      <c r="BO806" s="14">
        <v>42051</v>
      </c>
      <c r="BP806" s="14">
        <v>47803</v>
      </c>
      <c r="BQ806" s="14" t="s">
        <v>1486</v>
      </c>
      <c r="BR806" s="14" t="s">
        <v>1786</v>
      </c>
      <c r="BS806" s="14" t="s">
        <v>1728</v>
      </c>
      <c r="BT806" s="14">
        <v>43952</v>
      </c>
      <c r="BU806" s="13">
        <v>0</v>
      </c>
      <c r="BV806" s="13">
        <v>0</v>
      </c>
      <c r="BW806" s="13">
        <v>0</v>
      </c>
    </row>
    <row r="807" spans="1:75" s="2" customFormat="1" ht="18.2" customHeight="1" x14ac:dyDescent="0.15">
      <c r="A807" s="15">
        <v>804</v>
      </c>
      <c r="B807" s="16" t="s">
        <v>55</v>
      </c>
      <c r="C807" s="16" t="s">
        <v>35</v>
      </c>
      <c r="D807" s="17">
        <v>45172</v>
      </c>
      <c r="E807" s="18" t="s">
        <v>1288</v>
      </c>
      <c r="F807" s="19">
        <v>0</v>
      </c>
      <c r="G807" s="19">
        <v>0</v>
      </c>
      <c r="H807" s="20">
        <v>377763.39</v>
      </c>
      <c r="I807" s="20">
        <v>0</v>
      </c>
      <c r="J807" s="20">
        <v>0</v>
      </c>
      <c r="K807" s="20">
        <v>377763.39</v>
      </c>
      <c r="L807" s="20">
        <v>3383.11</v>
      </c>
      <c r="M807" s="20">
        <v>0</v>
      </c>
      <c r="N807" s="20">
        <v>0</v>
      </c>
      <c r="O807" s="20">
        <v>3383.11</v>
      </c>
      <c r="P807" s="20">
        <v>0</v>
      </c>
      <c r="Q807" s="20">
        <v>0</v>
      </c>
      <c r="R807" s="20">
        <v>374380.28</v>
      </c>
      <c r="S807" s="20">
        <v>0</v>
      </c>
      <c r="T807" s="20">
        <v>2893.04</v>
      </c>
      <c r="U807" s="20">
        <v>0</v>
      </c>
      <c r="V807" s="20">
        <v>0</v>
      </c>
      <c r="W807" s="20">
        <v>2893.04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20">
        <v>0</v>
      </c>
      <c r="AD807" s="20">
        <v>0</v>
      </c>
      <c r="AE807" s="20">
        <v>0</v>
      </c>
      <c r="AF807" s="20">
        <v>0</v>
      </c>
      <c r="AG807" s="20">
        <v>0</v>
      </c>
      <c r="AH807" s="20">
        <v>311.22000000000003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0</v>
      </c>
      <c r="AQ807" s="20">
        <v>0</v>
      </c>
      <c r="AR807" s="20">
        <v>0</v>
      </c>
      <c r="AS807" s="20">
        <v>0</v>
      </c>
      <c r="AT807" s="11">
        <f t="shared" si="12"/>
        <v>6587.3700000000008</v>
      </c>
      <c r="AU807" s="20">
        <v>0</v>
      </c>
      <c r="AV807" s="20">
        <v>0</v>
      </c>
      <c r="AW807" s="21">
        <v>80</v>
      </c>
      <c r="AX807" s="21">
        <v>176</v>
      </c>
      <c r="AY807" s="20">
        <v>585000</v>
      </c>
      <c r="AZ807" s="20">
        <v>584999.99</v>
      </c>
      <c r="BA807" s="22">
        <v>87.18</v>
      </c>
      <c r="BB807" s="22">
        <v>55.792262168072902</v>
      </c>
      <c r="BC807" s="22">
        <v>9.19</v>
      </c>
      <c r="BD807" s="22"/>
      <c r="BE807" s="18" t="s">
        <v>1580</v>
      </c>
      <c r="BF807" s="15"/>
      <c r="BG807" s="18" t="s">
        <v>641</v>
      </c>
      <c r="BH807" s="18" t="s">
        <v>829</v>
      </c>
      <c r="BI807" s="18" t="s">
        <v>974</v>
      </c>
      <c r="BJ807" s="18" t="s">
        <v>3</v>
      </c>
      <c r="BK807" s="16" t="s">
        <v>0</v>
      </c>
      <c r="BL807" s="22">
        <v>374380.28</v>
      </c>
      <c r="BM807" s="16" t="s">
        <v>965</v>
      </c>
      <c r="BN807" s="22"/>
      <c r="BO807" s="1">
        <v>42262</v>
      </c>
      <c r="BP807" s="1">
        <v>47618</v>
      </c>
      <c r="BQ807" s="14" t="s">
        <v>1485</v>
      </c>
      <c r="BR807" s="14" t="s">
        <v>1785</v>
      </c>
      <c r="BS807" s="14" t="s">
        <v>1728</v>
      </c>
      <c r="BT807" s="14" t="s">
        <v>1728</v>
      </c>
      <c r="BU807" s="22">
        <v>0</v>
      </c>
      <c r="BV807" s="22">
        <v>0</v>
      </c>
      <c r="BW807" s="22">
        <v>0</v>
      </c>
    </row>
    <row r="808" spans="1:75" s="2" customFormat="1" ht="18.2" customHeight="1" x14ac:dyDescent="0.15">
      <c r="A808" s="6">
        <v>805</v>
      </c>
      <c r="B808" s="7" t="s">
        <v>38</v>
      </c>
      <c r="C808" s="7" t="s">
        <v>35</v>
      </c>
      <c r="D808" s="8">
        <v>45172</v>
      </c>
      <c r="E808" s="9" t="s">
        <v>1289</v>
      </c>
      <c r="F808" s="10">
        <v>0</v>
      </c>
      <c r="G808" s="10">
        <v>0</v>
      </c>
      <c r="H808" s="11">
        <v>313131.40999999997</v>
      </c>
      <c r="I808" s="11">
        <v>0</v>
      </c>
      <c r="J808" s="11">
        <v>0</v>
      </c>
      <c r="K808" s="11">
        <v>313131.40999999997</v>
      </c>
      <c r="L808" s="11">
        <v>2260.15</v>
      </c>
      <c r="M808" s="11">
        <v>0</v>
      </c>
      <c r="N808" s="11">
        <v>0</v>
      </c>
      <c r="O808" s="11">
        <v>2260.15</v>
      </c>
      <c r="P808" s="11">
        <v>0</v>
      </c>
      <c r="Q808" s="11">
        <v>0</v>
      </c>
      <c r="R808" s="11">
        <v>310871.26</v>
      </c>
      <c r="S808" s="11">
        <v>0</v>
      </c>
      <c r="T808" s="11">
        <v>2656.4</v>
      </c>
      <c r="U808" s="11">
        <v>0</v>
      </c>
      <c r="V808" s="11">
        <v>0</v>
      </c>
      <c r="W808" s="11">
        <v>2656.4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11">
        <v>0</v>
      </c>
      <c r="AG808" s="11">
        <v>0</v>
      </c>
      <c r="AH808" s="11">
        <v>232.19</v>
      </c>
      <c r="AI808" s="11">
        <v>0</v>
      </c>
      <c r="AJ808" s="11">
        <v>0</v>
      </c>
      <c r="AK808" s="11">
        <v>0</v>
      </c>
      <c r="AL808" s="11">
        <v>0</v>
      </c>
      <c r="AM808" s="11">
        <v>0</v>
      </c>
      <c r="AN808" s="11">
        <v>0</v>
      </c>
      <c r="AO808" s="11">
        <v>0</v>
      </c>
      <c r="AP808" s="11">
        <v>0</v>
      </c>
      <c r="AQ808" s="11">
        <v>0</v>
      </c>
      <c r="AR808" s="11">
        <v>5148.74</v>
      </c>
      <c r="AS808" s="11">
        <v>0</v>
      </c>
      <c r="AT808" s="11">
        <f t="shared" si="12"/>
        <v>0</v>
      </c>
      <c r="AU808" s="11">
        <v>0</v>
      </c>
      <c r="AV808" s="11">
        <v>0</v>
      </c>
      <c r="AW808" s="12">
        <v>91</v>
      </c>
      <c r="AX808" s="12">
        <v>194</v>
      </c>
      <c r="AY808" s="11">
        <v>467000</v>
      </c>
      <c r="AZ808" s="11">
        <v>466999.99</v>
      </c>
      <c r="BA808" s="13">
        <v>88.19</v>
      </c>
      <c r="BB808" s="13">
        <v>58.7060749603014</v>
      </c>
      <c r="BC808" s="13">
        <v>10.18</v>
      </c>
      <c r="BD808" s="13"/>
      <c r="BE808" s="9" t="s">
        <v>1580</v>
      </c>
      <c r="BF808" s="6"/>
      <c r="BG808" s="9" t="s">
        <v>573</v>
      </c>
      <c r="BH808" s="9" t="s">
        <v>574</v>
      </c>
      <c r="BI808" s="9" t="s">
        <v>575</v>
      </c>
      <c r="BJ808" s="9" t="s">
        <v>3</v>
      </c>
      <c r="BK808" s="7" t="s">
        <v>0</v>
      </c>
      <c r="BL808" s="13">
        <v>310871.26</v>
      </c>
      <c r="BM808" s="7" t="s">
        <v>965</v>
      </c>
      <c r="BN808" s="13"/>
      <c r="BO808" s="14">
        <v>42055</v>
      </c>
      <c r="BP808" s="14">
        <v>47958</v>
      </c>
      <c r="BQ808" s="14" t="s">
        <v>1485</v>
      </c>
      <c r="BR808" s="14" t="s">
        <v>1785</v>
      </c>
      <c r="BS808" s="14" t="s">
        <v>1728</v>
      </c>
      <c r="BT808" s="14" t="s">
        <v>1728</v>
      </c>
      <c r="BU808" s="13">
        <v>0</v>
      </c>
      <c r="BV808" s="13">
        <v>0</v>
      </c>
      <c r="BW808" s="13">
        <v>0</v>
      </c>
    </row>
    <row r="809" spans="1:75" s="2" customFormat="1" ht="18.2" customHeight="1" x14ac:dyDescent="0.15">
      <c r="A809" s="15">
        <v>806</v>
      </c>
      <c r="B809" s="16" t="s">
        <v>38</v>
      </c>
      <c r="C809" s="16" t="s">
        <v>35</v>
      </c>
      <c r="D809" s="17">
        <v>45172</v>
      </c>
      <c r="E809" s="18" t="s">
        <v>1290</v>
      </c>
      <c r="F809" s="19">
        <v>0</v>
      </c>
      <c r="G809" s="19">
        <v>0</v>
      </c>
      <c r="H809" s="20">
        <v>337732.38</v>
      </c>
      <c r="I809" s="20">
        <v>0</v>
      </c>
      <c r="J809" s="20">
        <v>0</v>
      </c>
      <c r="K809" s="20">
        <v>337732.38</v>
      </c>
      <c r="L809" s="20">
        <v>2515.7199999999998</v>
      </c>
      <c r="M809" s="20">
        <v>0</v>
      </c>
      <c r="N809" s="20">
        <v>0</v>
      </c>
      <c r="O809" s="20">
        <v>2515.7199999999998</v>
      </c>
      <c r="P809" s="20">
        <v>0</v>
      </c>
      <c r="Q809" s="20">
        <v>0</v>
      </c>
      <c r="R809" s="20">
        <v>335216.65999999997</v>
      </c>
      <c r="S809" s="20">
        <v>0</v>
      </c>
      <c r="T809" s="20">
        <v>2865.1</v>
      </c>
      <c r="U809" s="20">
        <v>0</v>
      </c>
      <c r="V809" s="20">
        <v>0</v>
      </c>
      <c r="W809" s="20">
        <v>2865.1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253.07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661.89</v>
      </c>
      <c r="AQ809" s="20">
        <v>0</v>
      </c>
      <c r="AR809" s="20">
        <v>1295.78</v>
      </c>
      <c r="AS809" s="20">
        <v>0</v>
      </c>
      <c r="AT809" s="11">
        <f t="shared" si="12"/>
        <v>5000</v>
      </c>
      <c r="AU809" s="20">
        <v>0</v>
      </c>
      <c r="AV809" s="20">
        <v>0</v>
      </c>
      <c r="AW809" s="21">
        <v>89</v>
      </c>
      <c r="AX809" s="21">
        <v>192</v>
      </c>
      <c r="AY809" s="20">
        <v>509000</v>
      </c>
      <c r="AZ809" s="20">
        <v>508999.98</v>
      </c>
      <c r="BA809" s="22">
        <v>88.55</v>
      </c>
      <c r="BB809" s="22">
        <v>58.317163869043803</v>
      </c>
      <c r="BC809" s="22">
        <v>10.18</v>
      </c>
      <c r="BD809" s="22"/>
      <c r="BE809" s="18" t="s">
        <v>1580</v>
      </c>
      <c r="BF809" s="15"/>
      <c r="BG809" s="18" t="s">
        <v>597</v>
      </c>
      <c r="BH809" s="18" t="s">
        <v>598</v>
      </c>
      <c r="BI809" s="18" t="s">
        <v>975</v>
      </c>
      <c r="BJ809" s="18" t="s">
        <v>3</v>
      </c>
      <c r="BK809" s="16" t="s">
        <v>0</v>
      </c>
      <c r="BL809" s="22">
        <v>335216.65999999997</v>
      </c>
      <c r="BM809" s="16" t="s">
        <v>965</v>
      </c>
      <c r="BN809" s="22"/>
      <c r="BO809" s="1">
        <v>42053</v>
      </c>
      <c r="BP809" s="1">
        <v>47897</v>
      </c>
      <c r="BQ809" s="14" t="s">
        <v>1485</v>
      </c>
      <c r="BR809" s="14" t="s">
        <v>1785</v>
      </c>
      <c r="BS809" s="14" t="s">
        <v>1728</v>
      </c>
      <c r="BT809" s="14" t="s">
        <v>1728</v>
      </c>
      <c r="BU809" s="22">
        <v>0</v>
      </c>
      <c r="BV809" s="22">
        <v>0</v>
      </c>
      <c r="BW809" s="22">
        <v>0</v>
      </c>
    </row>
    <row r="810" spans="1:75" s="2" customFormat="1" ht="18.2" customHeight="1" x14ac:dyDescent="0.15">
      <c r="A810" s="6">
        <v>807</v>
      </c>
      <c r="B810" s="7" t="s">
        <v>639</v>
      </c>
      <c r="C810" s="7" t="s">
        <v>35</v>
      </c>
      <c r="D810" s="8">
        <v>45172</v>
      </c>
      <c r="E810" s="9" t="s">
        <v>1291</v>
      </c>
      <c r="F810" s="10">
        <v>0</v>
      </c>
      <c r="G810" s="10">
        <v>0</v>
      </c>
      <c r="H810" s="11">
        <v>400761.84</v>
      </c>
      <c r="I810" s="11">
        <v>0</v>
      </c>
      <c r="J810" s="11">
        <v>0</v>
      </c>
      <c r="K810" s="11">
        <v>400761.84</v>
      </c>
      <c r="L810" s="11">
        <v>4277.2</v>
      </c>
      <c r="M810" s="11">
        <v>0</v>
      </c>
      <c r="N810" s="11">
        <v>0</v>
      </c>
      <c r="O810" s="11">
        <v>4277.2</v>
      </c>
      <c r="P810" s="11">
        <v>0</v>
      </c>
      <c r="Q810" s="11">
        <v>0</v>
      </c>
      <c r="R810" s="11">
        <v>396484.64</v>
      </c>
      <c r="S810" s="11">
        <v>0</v>
      </c>
      <c r="T810" s="11">
        <v>3246.17</v>
      </c>
      <c r="U810" s="11">
        <v>0</v>
      </c>
      <c r="V810" s="11">
        <v>0</v>
      </c>
      <c r="W810" s="11">
        <v>3246.17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11">
        <v>0</v>
      </c>
      <c r="AG810" s="11">
        <v>0</v>
      </c>
      <c r="AH810" s="11">
        <v>345.58</v>
      </c>
      <c r="AI810" s="11">
        <v>0</v>
      </c>
      <c r="AJ810" s="11">
        <v>0</v>
      </c>
      <c r="AK810" s="11">
        <v>0</v>
      </c>
      <c r="AL810" s="11">
        <v>0</v>
      </c>
      <c r="AM810" s="11">
        <v>0</v>
      </c>
      <c r="AN810" s="11">
        <v>0</v>
      </c>
      <c r="AO810" s="11">
        <v>0</v>
      </c>
      <c r="AP810" s="11">
        <v>38.6</v>
      </c>
      <c r="AQ810" s="11">
        <v>0</v>
      </c>
      <c r="AR810" s="11">
        <v>37.549999999999997</v>
      </c>
      <c r="AS810" s="11">
        <v>0</v>
      </c>
      <c r="AT810" s="11">
        <f t="shared" si="12"/>
        <v>7870</v>
      </c>
      <c r="AU810" s="11">
        <v>0</v>
      </c>
      <c r="AV810" s="11">
        <v>0</v>
      </c>
      <c r="AW810" s="12">
        <v>69</v>
      </c>
      <c r="AX810" s="12">
        <v>171</v>
      </c>
      <c r="AY810" s="11">
        <v>695030.01</v>
      </c>
      <c r="AZ810" s="11">
        <v>695030.01</v>
      </c>
      <c r="BA810" s="13">
        <v>79</v>
      </c>
      <c r="BB810" s="13">
        <v>45.066092268447498</v>
      </c>
      <c r="BC810" s="13">
        <v>9.7200000000000006</v>
      </c>
      <c r="BD810" s="13"/>
      <c r="BE810" s="9" t="s">
        <v>1580</v>
      </c>
      <c r="BF810" s="6"/>
      <c r="BG810" s="9" t="s">
        <v>580</v>
      </c>
      <c r="BH810" s="9" t="s">
        <v>600</v>
      </c>
      <c r="BI810" s="9" t="s">
        <v>976</v>
      </c>
      <c r="BJ810" s="9" t="s">
        <v>3</v>
      </c>
      <c r="BK810" s="7" t="s">
        <v>0</v>
      </c>
      <c r="BL810" s="13">
        <v>396484.64</v>
      </c>
      <c r="BM810" s="7" t="s">
        <v>965</v>
      </c>
      <c r="BN810" s="13"/>
      <c r="BO810" s="14">
        <v>42080</v>
      </c>
      <c r="BP810" s="14">
        <v>47286</v>
      </c>
      <c r="BQ810" s="14" t="s">
        <v>1485</v>
      </c>
      <c r="BR810" s="14" t="s">
        <v>1785</v>
      </c>
      <c r="BS810" s="14" t="s">
        <v>1728</v>
      </c>
      <c r="BT810" s="14" t="s">
        <v>1728</v>
      </c>
      <c r="BU810" s="13">
        <v>0</v>
      </c>
      <c r="BV810" s="13">
        <v>0</v>
      </c>
      <c r="BW810" s="13">
        <v>0</v>
      </c>
    </row>
    <row r="811" spans="1:75" s="2" customFormat="1" ht="18.2" customHeight="1" x14ac:dyDescent="0.15">
      <c r="A811" s="15">
        <v>808</v>
      </c>
      <c r="B811" s="16" t="s">
        <v>639</v>
      </c>
      <c r="C811" s="16" t="s">
        <v>35</v>
      </c>
      <c r="D811" s="17">
        <v>45172</v>
      </c>
      <c r="E811" s="18" t="s">
        <v>500</v>
      </c>
      <c r="F811" s="19">
        <v>96</v>
      </c>
      <c r="G811" s="19">
        <v>95</v>
      </c>
      <c r="H811" s="20">
        <v>234981.69</v>
      </c>
      <c r="I811" s="20">
        <v>154792.72</v>
      </c>
      <c r="J811" s="20">
        <v>0</v>
      </c>
      <c r="K811" s="20">
        <v>389774.41</v>
      </c>
      <c r="L811" s="20">
        <v>2328.42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389774.41</v>
      </c>
      <c r="S811" s="20">
        <v>252021.68</v>
      </c>
      <c r="T811" s="20">
        <v>1909.23</v>
      </c>
      <c r="U811" s="20">
        <v>0</v>
      </c>
      <c r="V811" s="20">
        <v>0</v>
      </c>
      <c r="W811" s="20">
        <v>0</v>
      </c>
      <c r="X811" s="20">
        <v>0</v>
      </c>
      <c r="Y811" s="20">
        <v>0</v>
      </c>
      <c r="Z811" s="20">
        <v>253930.91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  <c r="AT811" s="11">
        <f t="shared" si="12"/>
        <v>0</v>
      </c>
      <c r="AU811" s="20">
        <v>157121.14000000001</v>
      </c>
      <c r="AV811" s="20">
        <v>253930.91</v>
      </c>
      <c r="AW811" s="21">
        <v>73</v>
      </c>
      <c r="AX811" s="21">
        <v>175</v>
      </c>
      <c r="AY811" s="20">
        <v>395000</v>
      </c>
      <c r="AZ811" s="20">
        <v>395000</v>
      </c>
      <c r="BA811" s="22">
        <v>90</v>
      </c>
      <c r="BB811" s="22">
        <v>88.809359240506296</v>
      </c>
      <c r="BC811" s="22">
        <v>9.75</v>
      </c>
      <c r="BD811" s="22"/>
      <c r="BE811" s="18" t="s">
        <v>1578</v>
      </c>
      <c r="BF811" s="15"/>
      <c r="BG811" s="18" t="s">
        <v>671</v>
      </c>
      <c r="BH811" s="18" t="s">
        <v>672</v>
      </c>
      <c r="BI811" s="18" t="s">
        <v>697</v>
      </c>
      <c r="BJ811" s="18" t="s">
        <v>1579</v>
      </c>
      <c r="BK811" s="16" t="s">
        <v>0</v>
      </c>
      <c r="BL811" s="22">
        <v>389774.41</v>
      </c>
      <c r="BM811" s="16" t="s">
        <v>965</v>
      </c>
      <c r="BN811" s="22"/>
      <c r="BO811" s="1">
        <v>42080</v>
      </c>
      <c r="BP811" s="1">
        <v>47408</v>
      </c>
      <c r="BQ811" s="14" t="s">
        <v>1551</v>
      </c>
      <c r="BR811" s="14" t="s">
        <v>1790</v>
      </c>
      <c r="BS811" s="14" t="s">
        <v>1728</v>
      </c>
      <c r="BT811" s="14">
        <v>43952</v>
      </c>
      <c r="BU811" s="22">
        <v>23417.99</v>
      </c>
      <c r="BV811" s="22">
        <v>0</v>
      </c>
      <c r="BW811" s="22">
        <v>0</v>
      </c>
    </row>
    <row r="812" spans="1:75" s="2" customFormat="1" ht="18.2" customHeight="1" x14ac:dyDescent="0.15">
      <c r="A812" s="6">
        <v>809</v>
      </c>
      <c r="B812" s="7" t="s">
        <v>639</v>
      </c>
      <c r="C812" s="7" t="s">
        <v>35</v>
      </c>
      <c r="D812" s="8">
        <v>45172</v>
      </c>
      <c r="E812" s="9" t="s">
        <v>1567</v>
      </c>
      <c r="F812" s="10">
        <v>0</v>
      </c>
      <c r="G812" s="10">
        <v>0</v>
      </c>
      <c r="H812" s="11">
        <v>143495.32</v>
      </c>
      <c r="I812" s="11">
        <v>0</v>
      </c>
      <c r="J812" s="11">
        <v>0</v>
      </c>
      <c r="K812" s="11">
        <v>143495.32</v>
      </c>
      <c r="L812" s="11">
        <v>936.62</v>
      </c>
      <c r="M812" s="11">
        <v>0</v>
      </c>
      <c r="N812" s="11">
        <v>0</v>
      </c>
      <c r="O812" s="11">
        <v>936.62</v>
      </c>
      <c r="P812" s="11">
        <v>0</v>
      </c>
      <c r="Q812" s="11">
        <v>0</v>
      </c>
      <c r="R812" s="11">
        <v>142558.70000000001</v>
      </c>
      <c r="S812" s="11">
        <v>0</v>
      </c>
      <c r="T812" s="11">
        <v>1147.96</v>
      </c>
      <c r="U812" s="11">
        <v>0</v>
      </c>
      <c r="V812" s="11">
        <v>0</v>
      </c>
      <c r="W812" s="11">
        <v>1147.96</v>
      </c>
      <c r="X812" s="11">
        <v>0</v>
      </c>
      <c r="Y812" s="11">
        <v>0</v>
      </c>
      <c r="Z812" s="11">
        <v>0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106.63</v>
      </c>
      <c r="AI812" s="11">
        <v>0</v>
      </c>
      <c r="AJ812" s="11">
        <v>0</v>
      </c>
      <c r="AK812" s="11">
        <v>0</v>
      </c>
      <c r="AL812" s="11">
        <v>0</v>
      </c>
      <c r="AM812" s="11">
        <v>0</v>
      </c>
      <c r="AN812" s="11">
        <v>0</v>
      </c>
      <c r="AO812" s="11">
        <v>0</v>
      </c>
      <c r="AP812" s="11">
        <v>2500</v>
      </c>
      <c r="AQ812" s="11">
        <v>0</v>
      </c>
      <c r="AR812" s="11">
        <v>2191.21</v>
      </c>
      <c r="AS812" s="11">
        <v>0</v>
      </c>
      <c r="AT812" s="11">
        <f t="shared" si="12"/>
        <v>2500</v>
      </c>
      <c r="AU812" s="11">
        <v>0</v>
      </c>
      <c r="AV812" s="11">
        <v>0</v>
      </c>
      <c r="AW812" s="12">
        <v>142</v>
      </c>
      <c r="AX812" s="12">
        <v>196</v>
      </c>
      <c r="AY812" s="11">
        <v>561842.40881299996</v>
      </c>
      <c r="AZ812" s="11">
        <v>200428.87</v>
      </c>
      <c r="BA812" s="13">
        <v>90</v>
      </c>
      <c r="BB812" s="13">
        <v>64.014146265455693</v>
      </c>
      <c r="BC812" s="13">
        <v>9.6</v>
      </c>
      <c r="BD812" s="13"/>
      <c r="BE812" s="9" t="s">
        <v>1580</v>
      </c>
      <c r="BF812" s="6"/>
      <c r="BG812" s="9" t="s">
        <v>647</v>
      </c>
      <c r="BH812" s="9" t="s">
        <v>648</v>
      </c>
      <c r="BI812" s="9" t="s">
        <v>649</v>
      </c>
      <c r="BJ812" s="9" t="s">
        <v>3</v>
      </c>
      <c r="BK812" s="7" t="s">
        <v>0</v>
      </c>
      <c r="BL812" s="13">
        <v>142558.70000000001</v>
      </c>
      <c r="BM812" s="7" t="s">
        <v>965</v>
      </c>
      <c r="BN812" s="13"/>
      <c r="BO812" s="14">
        <v>43545</v>
      </c>
      <c r="BP812" s="14">
        <v>49511</v>
      </c>
      <c r="BQ812" s="14" t="s">
        <v>1485</v>
      </c>
      <c r="BR812" s="14" t="s">
        <v>1785</v>
      </c>
      <c r="BS812" s="14" t="s">
        <v>1728</v>
      </c>
      <c r="BT812" s="14" t="s">
        <v>1728</v>
      </c>
      <c r="BU812" s="13">
        <v>0</v>
      </c>
      <c r="BV812" s="13">
        <v>0</v>
      </c>
      <c r="BW812" s="13">
        <v>0</v>
      </c>
    </row>
    <row r="813" spans="1:75" s="2" customFormat="1" ht="18.2" customHeight="1" x14ac:dyDescent="0.15">
      <c r="A813" s="15">
        <v>810</v>
      </c>
      <c r="B813" s="16" t="s">
        <v>639</v>
      </c>
      <c r="C813" s="16" t="s">
        <v>35</v>
      </c>
      <c r="D813" s="17">
        <v>45172</v>
      </c>
      <c r="E813" s="18" t="s">
        <v>1292</v>
      </c>
      <c r="F813" s="19">
        <v>0</v>
      </c>
      <c r="G813" s="19">
        <v>0</v>
      </c>
      <c r="H813" s="20">
        <v>131644.35</v>
      </c>
      <c r="I813" s="20">
        <v>0</v>
      </c>
      <c r="J813" s="20">
        <v>0</v>
      </c>
      <c r="K813" s="20">
        <v>131644.35</v>
      </c>
      <c r="L813" s="20">
        <v>4026.45</v>
      </c>
      <c r="M813" s="20">
        <v>0</v>
      </c>
      <c r="N813" s="20">
        <v>0</v>
      </c>
      <c r="O813" s="20">
        <v>4026.45</v>
      </c>
      <c r="P813" s="20">
        <v>0</v>
      </c>
      <c r="Q813" s="20">
        <v>0</v>
      </c>
      <c r="R813" s="20">
        <v>127617.9</v>
      </c>
      <c r="S813" s="20">
        <v>0</v>
      </c>
      <c r="T813" s="20">
        <v>1109.0999999999999</v>
      </c>
      <c r="U813" s="20">
        <v>0</v>
      </c>
      <c r="V813" s="20">
        <v>0</v>
      </c>
      <c r="W813" s="20">
        <v>1109.0999999999999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201.25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0</v>
      </c>
      <c r="AT813" s="11">
        <f t="shared" si="12"/>
        <v>5336.7999999999993</v>
      </c>
      <c r="AU813" s="20">
        <v>0</v>
      </c>
      <c r="AV813" s="20">
        <v>0</v>
      </c>
      <c r="AW813" s="21">
        <v>28</v>
      </c>
      <c r="AX813" s="21">
        <v>130</v>
      </c>
      <c r="AY813" s="20">
        <v>404752.3</v>
      </c>
      <c r="AZ813" s="20">
        <v>404752.3</v>
      </c>
      <c r="BA813" s="22">
        <v>87.21</v>
      </c>
      <c r="BB813" s="22">
        <v>27.497205226505201</v>
      </c>
      <c r="BC813" s="22">
        <v>10.11</v>
      </c>
      <c r="BD813" s="22"/>
      <c r="BE813" s="18" t="s">
        <v>1578</v>
      </c>
      <c r="BF813" s="15"/>
      <c r="BG813" s="18" t="s">
        <v>674</v>
      </c>
      <c r="BH813" s="18" t="s">
        <v>701</v>
      </c>
      <c r="BI813" s="18" t="s">
        <v>703</v>
      </c>
      <c r="BJ813" s="18" t="s">
        <v>3</v>
      </c>
      <c r="BK813" s="16" t="s">
        <v>0</v>
      </c>
      <c r="BL813" s="22">
        <v>127617.9</v>
      </c>
      <c r="BM813" s="16" t="s">
        <v>965</v>
      </c>
      <c r="BN813" s="22"/>
      <c r="BO813" s="1">
        <v>42083</v>
      </c>
      <c r="BP813" s="1">
        <v>46042</v>
      </c>
      <c r="BQ813" s="14" t="s">
        <v>1485</v>
      </c>
      <c r="BR813" s="14" t="s">
        <v>1785</v>
      </c>
      <c r="BS813" s="14" t="s">
        <v>1728</v>
      </c>
      <c r="BT813" s="14" t="s">
        <v>1728</v>
      </c>
      <c r="BU813" s="22">
        <v>0</v>
      </c>
      <c r="BV813" s="22">
        <v>0</v>
      </c>
      <c r="BW813" s="22">
        <v>0</v>
      </c>
    </row>
    <row r="814" spans="1:75" s="2" customFormat="1" ht="18.2" customHeight="1" x14ac:dyDescent="0.15">
      <c r="A814" s="6">
        <v>811</v>
      </c>
      <c r="B814" s="7" t="s">
        <v>639</v>
      </c>
      <c r="C814" s="7" t="s">
        <v>35</v>
      </c>
      <c r="D814" s="8">
        <v>45172</v>
      </c>
      <c r="E814" s="9" t="s">
        <v>1293</v>
      </c>
      <c r="F814" s="10">
        <v>18</v>
      </c>
      <c r="G814" s="10">
        <v>17</v>
      </c>
      <c r="H814" s="11">
        <v>139289.34</v>
      </c>
      <c r="I814" s="11">
        <v>18885.09</v>
      </c>
      <c r="J814" s="11">
        <v>0</v>
      </c>
      <c r="K814" s="11">
        <v>158174.43</v>
      </c>
      <c r="L814" s="11">
        <v>1193.24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158174.43</v>
      </c>
      <c r="S814" s="11">
        <v>22020.98</v>
      </c>
      <c r="T814" s="11">
        <v>1207.17</v>
      </c>
      <c r="U814" s="11">
        <v>0</v>
      </c>
      <c r="V814" s="11">
        <v>0</v>
      </c>
      <c r="W814" s="11">
        <v>0</v>
      </c>
      <c r="X814" s="11">
        <v>0</v>
      </c>
      <c r="Y814" s="11">
        <v>0</v>
      </c>
      <c r="Z814" s="11">
        <v>23228.15</v>
      </c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11">
        <v>0</v>
      </c>
      <c r="AG814" s="11">
        <v>0</v>
      </c>
      <c r="AH814" s="11">
        <v>0</v>
      </c>
      <c r="AI814" s="11">
        <v>0</v>
      </c>
      <c r="AJ814" s="11">
        <v>0</v>
      </c>
      <c r="AK814" s="11">
        <v>0</v>
      </c>
      <c r="AL814" s="11">
        <v>0</v>
      </c>
      <c r="AM814" s="11">
        <v>0</v>
      </c>
      <c r="AN814" s="11">
        <v>0</v>
      </c>
      <c r="AO814" s="11">
        <v>0</v>
      </c>
      <c r="AP814" s="11">
        <v>0</v>
      </c>
      <c r="AQ814" s="11">
        <v>0</v>
      </c>
      <c r="AR814" s="11">
        <v>0</v>
      </c>
      <c r="AS814" s="11">
        <v>0</v>
      </c>
      <c r="AT814" s="11">
        <f t="shared" si="12"/>
        <v>0</v>
      </c>
      <c r="AU814" s="11">
        <v>20078.330000000002</v>
      </c>
      <c r="AV814" s="11">
        <v>23228.15</v>
      </c>
      <c r="AW814" s="12">
        <v>80</v>
      </c>
      <c r="AX814" s="12">
        <v>181</v>
      </c>
      <c r="AY814" s="11">
        <v>218879.58</v>
      </c>
      <c r="AZ814" s="11">
        <v>218879.58</v>
      </c>
      <c r="BA814" s="13">
        <v>90</v>
      </c>
      <c r="BB814" s="13">
        <v>65.038952925622397</v>
      </c>
      <c r="BC814" s="13">
        <v>10.4</v>
      </c>
      <c r="BD814" s="13"/>
      <c r="BE814" s="9" t="s">
        <v>1580</v>
      </c>
      <c r="BF814" s="6"/>
      <c r="BG814" s="9" t="s">
        <v>628</v>
      </c>
      <c r="BH814" s="9" t="s">
        <v>629</v>
      </c>
      <c r="BI814" s="9" t="s">
        <v>957</v>
      </c>
      <c r="BJ814" s="9" t="s">
        <v>1579</v>
      </c>
      <c r="BK814" s="7" t="s">
        <v>0</v>
      </c>
      <c r="BL814" s="13">
        <v>158174.43</v>
      </c>
      <c r="BM814" s="7" t="s">
        <v>965</v>
      </c>
      <c r="BN814" s="13"/>
      <c r="BO814" s="14">
        <v>42118</v>
      </c>
      <c r="BP814" s="14">
        <v>47627</v>
      </c>
      <c r="BQ814" s="14" t="s">
        <v>1487</v>
      </c>
      <c r="BR814" s="14" t="s">
        <v>1788</v>
      </c>
      <c r="BS814" s="14" t="s">
        <v>1728</v>
      </c>
      <c r="BT814" s="14" t="s">
        <v>1728</v>
      </c>
      <c r="BU814" s="13">
        <v>1958.76</v>
      </c>
      <c r="BV814" s="13">
        <v>0</v>
      </c>
      <c r="BW814" s="13">
        <v>0</v>
      </c>
    </row>
    <row r="815" spans="1:75" s="2" customFormat="1" ht="18.2" customHeight="1" x14ac:dyDescent="0.15">
      <c r="A815" s="15">
        <v>812</v>
      </c>
      <c r="B815" s="16" t="s">
        <v>639</v>
      </c>
      <c r="C815" s="16" t="s">
        <v>35</v>
      </c>
      <c r="D815" s="17">
        <v>45172</v>
      </c>
      <c r="E815" s="18" t="s">
        <v>1294</v>
      </c>
      <c r="F815" s="19">
        <v>0</v>
      </c>
      <c r="G815" s="19">
        <v>0</v>
      </c>
      <c r="H815" s="20">
        <v>242129.39</v>
      </c>
      <c r="I815" s="20">
        <v>0</v>
      </c>
      <c r="J815" s="20">
        <v>0</v>
      </c>
      <c r="K815" s="20">
        <v>242129.39</v>
      </c>
      <c r="L815" s="20">
        <v>1820.41</v>
      </c>
      <c r="M815" s="20">
        <v>0</v>
      </c>
      <c r="N815" s="20">
        <v>0</v>
      </c>
      <c r="O815" s="20">
        <v>1820.41</v>
      </c>
      <c r="P815" s="20">
        <v>0</v>
      </c>
      <c r="Q815" s="20">
        <v>0</v>
      </c>
      <c r="R815" s="20">
        <v>240308.98</v>
      </c>
      <c r="S815" s="20">
        <v>0</v>
      </c>
      <c r="T815" s="20">
        <v>1787.72</v>
      </c>
      <c r="U815" s="20">
        <v>0</v>
      </c>
      <c r="V815" s="20">
        <v>0</v>
      </c>
      <c r="W815" s="20">
        <v>1787.72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184.66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  <c r="AP815" s="20">
        <v>23.54</v>
      </c>
      <c r="AQ815" s="20">
        <v>0</v>
      </c>
      <c r="AR815" s="20">
        <v>23.33</v>
      </c>
      <c r="AS815" s="20">
        <v>0</v>
      </c>
      <c r="AT815" s="11">
        <f t="shared" si="12"/>
        <v>3793</v>
      </c>
      <c r="AU815" s="20">
        <v>0</v>
      </c>
      <c r="AV815" s="20">
        <v>0</v>
      </c>
      <c r="AW815" s="21">
        <v>92</v>
      </c>
      <c r="AX815" s="21">
        <v>194</v>
      </c>
      <c r="AY815" s="20">
        <v>371400</v>
      </c>
      <c r="AZ815" s="20">
        <v>371399.99</v>
      </c>
      <c r="BA815" s="22">
        <v>83.53</v>
      </c>
      <c r="BB815" s="22">
        <v>54.046875713163097</v>
      </c>
      <c r="BC815" s="22">
        <v>8.86</v>
      </c>
      <c r="BD815" s="22"/>
      <c r="BE815" s="18" t="s">
        <v>1578</v>
      </c>
      <c r="BF815" s="15"/>
      <c r="BG815" s="18" t="s">
        <v>573</v>
      </c>
      <c r="BH815" s="18" t="s">
        <v>608</v>
      </c>
      <c r="BI815" s="18" t="s">
        <v>880</v>
      </c>
      <c r="BJ815" s="18" t="s">
        <v>3</v>
      </c>
      <c r="BK815" s="16" t="s">
        <v>0</v>
      </c>
      <c r="BL815" s="22">
        <v>240308.98</v>
      </c>
      <c r="BM815" s="16" t="s">
        <v>965</v>
      </c>
      <c r="BN815" s="22"/>
      <c r="BO815" s="1">
        <v>42083</v>
      </c>
      <c r="BP815" s="1">
        <v>47988</v>
      </c>
      <c r="BQ815" s="14" t="s">
        <v>1485</v>
      </c>
      <c r="BR815" s="14" t="s">
        <v>1785</v>
      </c>
      <c r="BS815" s="14" t="s">
        <v>1728</v>
      </c>
      <c r="BT815" s="14" t="s">
        <v>1728</v>
      </c>
      <c r="BU815" s="22">
        <v>0</v>
      </c>
      <c r="BV815" s="22">
        <v>0</v>
      </c>
      <c r="BW815" s="22">
        <v>0</v>
      </c>
    </row>
    <row r="816" spans="1:75" s="2" customFormat="1" ht="18.2" customHeight="1" x14ac:dyDescent="0.15">
      <c r="A816" s="6">
        <v>813</v>
      </c>
      <c r="B816" s="7" t="s">
        <v>55</v>
      </c>
      <c r="C816" s="7" t="s">
        <v>35</v>
      </c>
      <c r="D816" s="8">
        <v>45172</v>
      </c>
      <c r="E816" s="9" t="s">
        <v>1295</v>
      </c>
      <c r="F816" s="10">
        <v>0</v>
      </c>
      <c r="G816" s="10">
        <v>0</v>
      </c>
      <c r="H816" s="11">
        <v>112419.71</v>
      </c>
      <c r="I816" s="11">
        <v>0</v>
      </c>
      <c r="J816" s="11">
        <v>0</v>
      </c>
      <c r="K816" s="11">
        <v>112419.71</v>
      </c>
      <c r="L816" s="11">
        <v>1296.05</v>
      </c>
      <c r="M816" s="11">
        <v>0</v>
      </c>
      <c r="N816" s="11">
        <v>0</v>
      </c>
      <c r="O816" s="11">
        <v>1296.05</v>
      </c>
      <c r="P816" s="11">
        <v>0</v>
      </c>
      <c r="Q816" s="11">
        <v>0</v>
      </c>
      <c r="R816" s="11">
        <v>111123.66</v>
      </c>
      <c r="S816" s="11">
        <v>0</v>
      </c>
      <c r="T816" s="11">
        <v>932.15</v>
      </c>
      <c r="U816" s="11">
        <v>0</v>
      </c>
      <c r="V816" s="11">
        <v>0</v>
      </c>
      <c r="W816" s="11">
        <v>932.15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11">
        <v>0</v>
      </c>
      <c r="AG816" s="11">
        <v>0</v>
      </c>
      <c r="AH816" s="11">
        <v>107.55</v>
      </c>
      <c r="AI816" s="11">
        <v>0</v>
      </c>
      <c r="AJ816" s="11">
        <v>0</v>
      </c>
      <c r="AK816" s="11">
        <v>0</v>
      </c>
      <c r="AL816" s="11">
        <v>0</v>
      </c>
      <c r="AM816" s="11">
        <v>0</v>
      </c>
      <c r="AN816" s="11">
        <v>0</v>
      </c>
      <c r="AO816" s="11">
        <v>0</v>
      </c>
      <c r="AP816" s="11">
        <v>2.75</v>
      </c>
      <c r="AQ816" s="11">
        <v>0</v>
      </c>
      <c r="AR816" s="11">
        <v>3.5</v>
      </c>
      <c r="AS816" s="11">
        <v>0</v>
      </c>
      <c r="AT816" s="11">
        <f t="shared" si="12"/>
        <v>2335</v>
      </c>
      <c r="AU816" s="11">
        <v>0</v>
      </c>
      <c r="AV816" s="11">
        <v>0</v>
      </c>
      <c r="AW816" s="12">
        <v>85</v>
      </c>
      <c r="AX816" s="12">
        <v>181</v>
      </c>
      <c r="AY816" s="11">
        <v>202161.96</v>
      </c>
      <c r="AZ816" s="11">
        <v>202161.96</v>
      </c>
      <c r="BA816" s="13">
        <v>90</v>
      </c>
      <c r="BB816" s="13">
        <v>49.470876716866002</v>
      </c>
      <c r="BC816" s="13">
        <v>9.9499999999999993</v>
      </c>
      <c r="BD816" s="13"/>
      <c r="BE816" s="9" t="s">
        <v>1580</v>
      </c>
      <c r="BF816" s="6"/>
      <c r="BG816" s="9" t="s">
        <v>580</v>
      </c>
      <c r="BH816" s="9" t="s">
        <v>600</v>
      </c>
      <c r="BI816" s="9" t="s">
        <v>616</v>
      </c>
      <c r="BJ816" s="9" t="s">
        <v>3</v>
      </c>
      <c r="BK816" s="7" t="s">
        <v>0</v>
      </c>
      <c r="BL816" s="13">
        <v>111123.66</v>
      </c>
      <c r="BM816" s="7" t="s">
        <v>965</v>
      </c>
      <c r="BN816" s="13"/>
      <c r="BO816" s="14">
        <v>42256</v>
      </c>
      <c r="BP816" s="14">
        <v>47765</v>
      </c>
      <c r="BQ816" s="14" t="s">
        <v>1485</v>
      </c>
      <c r="BR816" s="14" t="s">
        <v>1785</v>
      </c>
      <c r="BS816" s="14" t="s">
        <v>1728</v>
      </c>
      <c r="BT816" s="14" t="s">
        <v>1728</v>
      </c>
      <c r="BU816" s="13">
        <v>0</v>
      </c>
      <c r="BV816" s="13">
        <v>0</v>
      </c>
      <c r="BW816" s="13">
        <v>0</v>
      </c>
    </row>
    <row r="817" spans="1:75" s="2" customFormat="1" ht="18.2" customHeight="1" x14ac:dyDescent="0.15">
      <c r="A817" s="15">
        <v>814</v>
      </c>
      <c r="B817" s="16" t="s">
        <v>639</v>
      </c>
      <c r="C817" s="16" t="s">
        <v>35</v>
      </c>
      <c r="D817" s="17">
        <v>45172</v>
      </c>
      <c r="E817" s="18" t="s">
        <v>1568</v>
      </c>
      <c r="F817" s="19">
        <v>0</v>
      </c>
      <c r="G817" s="19">
        <v>1</v>
      </c>
      <c r="H817" s="20">
        <v>190332.72</v>
      </c>
      <c r="I817" s="20">
        <v>1988.06</v>
      </c>
      <c r="J817" s="20">
        <v>0</v>
      </c>
      <c r="K817" s="20">
        <v>192320.78</v>
      </c>
      <c r="L817" s="20">
        <v>1654.69</v>
      </c>
      <c r="M817" s="20">
        <v>0</v>
      </c>
      <c r="N817" s="20">
        <v>1988.06</v>
      </c>
      <c r="O817" s="20">
        <v>967.61</v>
      </c>
      <c r="P817" s="20">
        <v>0</v>
      </c>
      <c r="Q817" s="20">
        <v>0</v>
      </c>
      <c r="R817" s="20">
        <v>189365.11</v>
      </c>
      <c r="S817" s="20">
        <v>1599.78</v>
      </c>
      <c r="T817" s="20">
        <v>1586.11</v>
      </c>
      <c r="U817" s="20">
        <v>0</v>
      </c>
      <c r="V817" s="20">
        <v>1599.78</v>
      </c>
      <c r="W817" s="20">
        <v>1586.11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131.72</v>
      </c>
      <c r="AI817" s="20">
        <v>0</v>
      </c>
      <c r="AJ817" s="20">
        <v>0</v>
      </c>
      <c r="AK817" s="20">
        <v>0</v>
      </c>
      <c r="AL817" s="20">
        <v>350</v>
      </c>
      <c r="AM817" s="20">
        <v>0</v>
      </c>
      <c r="AN817" s="20">
        <v>0</v>
      </c>
      <c r="AO817" s="20">
        <v>131.72</v>
      </c>
      <c r="AP817" s="20">
        <v>0</v>
      </c>
      <c r="AQ817" s="20">
        <v>0</v>
      </c>
      <c r="AR817" s="20">
        <v>0</v>
      </c>
      <c r="AS817" s="20">
        <v>0</v>
      </c>
      <c r="AT817" s="11">
        <f t="shared" si="12"/>
        <v>6755</v>
      </c>
      <c r="AU817" s="20">
        <v>687.08</v>
      </c>
      <c r="AV817" s="20">
        <v>0</v>
      </c>
      <c r="AW817" s="21">
        <v>80</v>
      </c>
      <c r="AX817" s="21">
        <v>134</v>
      </c>
      <c r="AY817" s="20">
        <v>883310.02879999997</v>
      </c>
      <c r="AZ817" s="20">
        <v>247600</v>
      </c>
      <c r="BA817" s="22">
        <v>90</v>
      </c>
      <c r="BB817" s="22">
        <v>68.832228998384494</v>
      </c>
      <c r="BC817" s="22">
        <v>10</v>
      </c>
      <c r="BD817" s="22"/>
      <c r="BE817" s="18" t="s">
        <v>1578</v>
      </c>
      <c r="BF817" s="15"/>
      <c r="BG817" s="18" t="s">
        <v>747</v>
      </c>
      <c r="BH817" s="18" t="s">
        <v>748</v>
      </c>
      <c r="BI817" s="18" t="s">
        <v>749</v>
      </c>
      <c r="BJ817" s="18" t="s">
        <v>3</v>
      </c>
      <c r="BK817" s="16" t="s">
        <v>0</v>
      </c>
      <c r="BL817" s="22">
        <v>189365.11</v>
      </c>
      <c r="BM817" s="16" t="s">
        <v>965</v>
      </c>
      <c r="BN817" s="22"/>
      <c r="BO817" s="1">
        <v>43549</v>
      </c>
      <c r="BP817" s="1">
        <v>47628</v>
      </c>
      <c r="BQ817" s="14" t="s">
        <v>1665</v>
      </c>
      <c r="BR817" s="14" t="s">
        <v>1791</v>
      </c>
      <c r="BS817" s="14" t="s">
        <v>1728</v>
      </c>
      <c r="BT817" s="14" t="s">
        <v>1728</v>
      </c>
      <c r="BU817" s="22">
        <v>0</v>
      </c>
      <c r="BV817" s="22">
        <v>0</v>
      </c>
      <c r="BW817" s="22">
        <v>0</v>
      </c>
    </row>
    <row r="818" spans="1:75" s="2" customFormat="1" ht="18.2" customHeight="1" x14ac:dyDescent="0.15">
      <c r="A818" s="6">
        <v>815</v>
      </c>
      <c r="B818" s="7" t="s">
        <v>639</v>
      </c>
      <c r="C818" s="7" t="s">
        <v>35</v>
      </c>
      <c r="D818" s="8">
        <v>45172</v>
      </c>
      <c r="E818" s="9" t="s">
        <v>1296</v>
      </c>
      <c r="F818" s="10">
        <v>82</v>
      </c>
      <c r="G818" s="10">
        <v>81</v>
      </c>
      <c r="H818" s="11">
        <v>244276.37</v>
      </c>
      <c r="I818" s="11">
        <v>108844.46</v>
      </c>
      <c r="J818" s="11">
        <v>0</v>
      </c>
      <c r="K818" s="11">
        <v>353120.83</v>
      </c>
      <c r="L818" s="11">
        <v>1794.87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353120.83</v>
      </c>
      <c r="S818" s="11">
        <v>186110.5</v>
      </c>
      <c r="T818" s="11">
        <v>1842.25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187952.75</v>
      </c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0</v>
      </c>
      <c r="AI818" s="11">
        <v>0</v>
      </c>
      <c r="AJ818" s="11">
        <v>0</v>
      </c>
      <c r="AK818" s="11">
        <v>0</v>
      </c>
      <c r="AL818" s="11">
        <v>0</v>
      </c>
      <c r="AM818" s="11">
        <v>0</v>
      </c>
      <c r="AN818" s="11">
        <v>0</v>
      </c>
      <c r="AO818" s="11">
        <v>0</v>
      </c>
      <c r="AP818" s="11">
        <v>0</v>
      </c>
      <c r="AQ818" s="11">
        <v>0</v>
      </c>
      <c r="AR818" s="11">
        <v>0</v>
      </c>
      <c r="AS818" s="11">
        <v>0</v>
      </c>
      <c r="AT818" s="11">
        <f t="shared" si="12"/>
        <v>0</v>
      </c>
      <c r="AU818" s="11">
        <v>110639.33</v>
      </c>
      <c r="AV818" s="11">
        <v>187952.75</v>
      </c>
      <c r="AW818" s="12">
        <v>93</v>
      </c>
      <c r="AX818" s="12">
        <v>194</v>
      </c>
      <c r="AY818" s="11">
        <v>370000</v>
      </c>
      <c r="AZ818" s="11">
        <v>370000</v>
      </c>
      <c r="BA818" s="13">
        <v>88.95</v>
      </c>
      <c r="BB818" s="13">
        <v>84.892156293243303</v>
      </c>
      <c r="BC818" s="13">
        <v>9.0500000000000007</v>
      </c>
      <c r="BD818" s="13"/>
      <c r="BE818" s="9" t="s">
        <v>1580</v>
      </c>
      <c r="BF818" s="6"/>
      <c r="BG818" s="9" t="s">
        <v>585</v>
      </c>
      <c r="BH818" s="9" t="s">
        <v>905</v>
      </c>
      <c r="BI818" s="9" t="s">
        <v>906</v>
      </c>
      <c r="BJ818" s="9" t="s">
        <v>1579</v>
      </c>
      <c r="BK818" s="7" t="s">
        <v>0</v>
      </c>
      <c r="BL818" s="13">
        <v>353120.83</v>
      </c>
      <c r="BM818" s="7" t="s">
        <v>965</v>
      </c>
      <c r="BN818" s="13"/>
      <c r="BO818" s="14">
        <v>42118</v>
      </c>
      <c r="BP818" s="14">
        <v>48023</v>
      </c>
      <c r="BQ818" s="14" t="s">
        <v>1870</v>
      </c>
      <c r="BR818" s="14" t="s">
        <v>1871</v>
      </c>
      <c r="BS818" s="14" t="s">
        <v>1728</v>
      </c>
      <c r="BT818" s="14">
        <v>43952</v>
      </c>
      <c r="BU818" s="13">
        <v>15084.72</v>
      </c>
      <c r="BV818" s="13">
        <v>0</v>
      </c>
      <c r="BW818" s="13">
        <v>0</v>
      </c>
    </row>
    <row r="819" spans="1:75" s="2" customFormat="1" ht="18.2" customHeight="1" x14ac:dyDescent="0.15">
      <c r="A819" s="15">
        <v>816</v>
      </c>
      <c r="B819" s="16" t="s">
        <v>639</v>
      </c>
      <c r="C819" s="16" t="s">
        <v>35</v>
      </c>
      <c r="D819" s="17">
        <v>45172</v>
      </c>
      <c r="E819" s="18" t="s">
        <v>1297</v>
      </c>
      <c r="F819" s="19">
        <v>0</v>
      </c>
      <c r="G819" s="19">
        <v>0</v>
      </c>
      <c r="H819" s="20">
        <v>220037.15</v>
      </c>
      <c r="I819" s="20">
        <v>1558.11</v>
      </c>
      <c r="J819" s="20">
        <v>0</v>
      </c>
      <c r="K819" s="20">
        <v>221595.26</v>
      </c>
      <c r="L819" s="20">
        <v>1569.86</v>
      </c>
      <c r="M819" s="20">
        <v>0</v>
      </c>
      <c r="N819" s="20">
        <v>1558.11</v>
      </c>
      <c r="O819" s="20">
        <v>1569.86</v>
      </c>
      <c r="P819" s="20">
        <v>0</v>
      </c>
      <c r="Q819" s="20">
        <v>0</v>
      </c>
      <c r="R819" s="20">
        <v>218467.29</v>
      </c>
      <c r="S819" s="20">
        <v>1671.2</v>
      </c>
      <c r="T819" s="20">
        <v>1659.45</v>
      </c>
      <c r="U819" s="20">
        <v>0</v>
      </c>
      <c r="V819" s="20">
        <v>1671.2</v>
      </c>
      <c r="W819" s="20">
        <v>1659.45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164.08</v>
      </c>
      <c r="AI819" s="20">
        <v>0</v>
      </c>
      <c r="AJ819" s="20">
        <v>0</v>
      </c>
      <c r="AK819" s="20">
        <v>0</v>
      </c>
      <c r="AL819" s="20">
        <v>350</v>
      </c>
      <c r="AM819" s="20">
        <v>0</v>
      </c>
      <c r="AN819" s="20">
        <v>0</v>
      </c>
      <c r="AO819" s="20">
        <v>45.1</v>
      </c>
      <c r="AP819" s="20">
        <v>0</v>
      </c>
      <c r="AQ819" s="20">
        <v>0</v>
      </c>
      <c r="AR819" s="20">
        <v>0</v>
      </c>
      <c r="AS819" s="20">
        <v>217.8</v>
      </c>
      <c r="AT819" s="11">
        <f t="shared" si="12"/>
        <v>6799.9999999999991</v>
      </c>
      <c r="AU819" s="20">
        <v>0</v>
      </c>
      <c r="AV819" s="20">
        <v>0</v>
      </c>
      <c r="AW819" s="21">
        <v>95</v>
      </c>
      <c r="AX819" s="21">
        <v>196</v>
      </c>
      <c r="AY819" s="20">
        <v>330000</v>
      </c>
      <c r="AZ819" s="20">
        <v>330000.01</v>
      </c>
      <c r="BA819" s="22">
        <v>89.41</v>
      </c>
      <c r="BB819" s="22">
        <v>59.191393354503198</v>
      </c>
      <c r="BC819" s="22">
        <v>9.0500000000000007</v>
      </c>
      <c r="BD819" s="22"/>
      <c r="BE819" s="18" t="s">
        <v>1580</v>
      </c>
      <c r="BF819" s="15"/>
      <c r="BG819" s="18" t="s">
        <v>585</v>
      </c>
      <c r="BH819" s="18" t="s">
        <v>905</v>
      </c>
      <c r="BI819" s="18" t="s">
        <v>906</v>
      </c>
      <c r="BJ819" s="18" t="s">
        <v>3</v>
      </c>
      <c r="BK819" s="16" t="s">
        <v>0</v>
      </c>
      <c r="BL819" s="22">
        <v>218467.29</v>
      </c>
      <c r="BM819" s="16" t="s">
        <v>965</v>
      </c>
      <c r="BN819" s="22"/>
      <c r="BO819" s="1">
        <v>42118</v>
      </c>
      <c r="BP819" s="1">
        <v>48084</v>
      </c>
      <c r="BQ819" s="14" t="s">
        <v>1485</v>
      </c>
      <c r="BR819" s="14" t="s">
        <v>1785</v>
      </c>
      <c r="BS819" s="14" t="s">
        <v>1728</v>
      </c>
      <c r="BT819" s="14" t="s">
        <v>1728</v>
      </c>
      <c r="BU819" s="22">
        <v>0</v>
      </c>
      <c r="BV819" s="22">
        <v>0</v>
      </c>
      <c r="BW819" s="22">
        <v>0</v>
      </c>
    </row>
    <row r="820" spans="1:75" s="2" customFormat="1" ht="18.2" customHeight="1" x14ac:dyDescent="0.15">
      <c r="A820" s="6">
        <v>817</v>
      </c>
      <c r="B820" s="7" t="s">
        <v>639</v>
      </c>
      <c r="C820" s="7" t="s">
        <v>35</v>
      </c>
      <c r="D820" s="8">
        <v>45172</v>
      </c>
      <c r="E820" s="9" t="s">
        <v>1298</v>
      </c>
      <c r="F820" s="10">
        <v>0</v>
      </c>
      <c r="G820" s="10">
        <v>0</v>
      </c>
      <c r="H820" s="11">
        <v>123188.16</v>
      </c>
      <c r="I820" s="11">
        <v>0</v>
      </c>
      <c r="J820" s="11">
        <v>0</v>
      </c>
      <c r="K820" s="11">
        <v>123188.16</v>
      </c>
      <c r="L820" s="11">
        <v>1086.81</v>
      </c>
      <c r="M820" s="11">
        <v>0</v>
      </c>
      <c r="N820" s="11">
        <v>0</v>
      </c>
      <c r="O820" s="11">
        <v>1086.81</v>
      </c>
      <c r="P820" s="11">
        <v>0</v>
      </c>
      <c r="Q820" s="11">
        <v>0</v>
      </c>
      <c r="R820" s="11">
        <v>122101.35</v>
      </c>
      <c r="S820" s="11">
        <v>0</v>
      </c>
      <c r="T820" s="11">
        <v>985.51</v>
      </c>
      <c r="U820" s="11">
        <v>0</v>
      </c>
      <c r="V820" s="11">
        <v>0</v>
      </c>
      <c r="W820" s="11">
        <v>985.51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98.35</v>
      </c>
      <c r="AI820" s="11">
        <v>0</v>
      </c>
      <c r="AJ820" s="11">
        <v>0</v>
      </c>
      <c r="AK820" s="11">
        <v>0</v>
      </c>
      <c r="AL820" s="11">
        <v>0</v>
      </c>
      <c r="AM820" s="11">
        <v>0</v>
      </c>
      <c r="AN820" s="11">
        <v>0</v>
      </c>
      <c r="AO820" s="11">
        <v>0</v>
      </c>
      <c r="AP820" s="11">
        <v>0</v>
      </c>
      <c r="AQ820" s="11">
        <v>0</v>
      </c>
      <c r="AR820" s="11">
        <v>0</v>
      </c>
      <c r="AS820" s="11">
        <v>0</v>
      </c>
      <c r="AT820" s="11">
        <f t="shared" si="12"/>
        <v>2170.67</v>
      </c>
      <c r="AU820" s="11">
        <v>0</v>
      </c>
      <c r="AV820" s="11">
        <v>0</v>
      </c>
      <c r="AW820" s="12">
        <v>80</v>
      </c>
      <c r="AX820" s="12">
        <v>181</v>
      </c>
      <c r="AY820" s="11">
        <v>197803.25</v>
      </c>
      <c r="AZ820" s="11">
        <v>197803.24</v>
      </c>
      <c r="BA820" s="13">
        <v>90</v>
      </c>
      <c r="BB820" s="13">
        <v>55.555821532549203</v>
      </c>
      <c r="BC820" s="13">
        <v>9.6</v>
      </c>
      <c r="BD820" s="13"/>
      <c r="BE820" s="9" t="s">
        <v>1580</v>
      </c>
      <c r="BF820" s="6"/>
      <c r="BG820" s="9" t="s">
        <v>573</v>
      </c>
      <c r="BH820" s="9" t="s">
        <v>594</v>
      </c>
      <c r="BI820" s="9" t="s">
        <v>640</v>
      </c>
      <c r="BJ820" s="9" t="s">
        <v>3</v>
      </c>
      <c r="BK820" s="7" t="s">
        <v>0</v>
      </c>
      <c r="BL820" s="13">
        <v>122101.35</v>
      </c>
      <c r="BM820" s="7" t="s">
        <v>965</v>
      </c>
      <c r="BN820" s="13"/>
      <c r="BO820" s="14">
        <v>42118</v>
      </c>
      <c r="BP820" s="14">
        <v>47627</v>
      </c>
      <c r="BQ820" s="14" t="s">
        <v>1485</v>
      </c>
      <c r="BR820" s="14" t="s">
        <v>1785</v>
      </c>
      <c r="BS820" s="14" t="s">
        <v>1728</v>
      </c>
      <c r="BT820" s="14" t="s">
        <v>1728</v>
      </c>
      <c r="BU820" s="13">
        <v>0</v>
      </c>
      <c r="BV820" s="13">
        <v>0</v>
      </c>
      <c r="BW820" s="13">
        <v>0</v>
      </c>
    </row>
    <row r="821" spans="1:75" s="2" customFormat="1" ht="18.2" customHeight="1" x14ac:dyDescent="0.15">
      <c r="A821" s="15">
        <v>818</v>
      </c>
      <c r="B821" s="16" t="s">
        <v>639</v>
      </c>
      <c r="C821" s="16" t="s">
        <v>35</v>
      </c>
      <c r="D821" s="17">
        <v>45172</v>
      </c>
      <c r="E821" s="18" t="s">
        <v>1299</v>
      </c>
      <c r="F821" s="19">
        <v>40</v>
      </c>
      <c r="G821" s="19">
        <v>39</v>
      </c>
      <c r="H821" s="20">
        <v>117019.08</v>
      </c>
      <c r="I821" s="20">
        <v>37061.5</v>
      </c>
      <c r="J821" s="20">
        <v>0</v>
      </c>
      <c r="K821" s="20">
        <v>154080.57999999999</v>
      </c>
      <c r="L821" s="20">
        <v>1086.3499999999999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154080.57999999999</v>
      </c>
      <c r="S821" s="20">
        <v>43838.5</v>
      </c>
      <c r="T821" s="20">
        <v>936.15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44774.65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  <c r="AT821" s="11">
        <f t="shared" si="12"/>
        <v>0</v>
      </c>
      <c r="AU821" s="20">
        <v>38147.85</v>
      </c>
      <c r="AV821" s="20">
        <v>44774.65</v>
      </c>
      <c r="AW821" s="21">
        <v>77</v>
      </c>
      <c r="AX821" s="21">
        <v>178</v>
      </c>
      <c r="AY821" s="20">
        <v>191602.05</v>
      </c>
      <c r="AZ821" s="20">
        <v>191602.05</v>
      </c>
      <c r="BA821" s="22">
        <v>90</v>
      </c>
      <c r="BB821" s="22">
        <v>72.375280953413593</v>
      </c>
      <c r="BC821" s="22">
        <v>9.6</v>
      </c>
      <c r="BD821" s="22"/>
      <c r="BE821" s="18" t="s">
        <v>1580</v>
      </c>
      <c r="BF821" s="15"/>
      <c r="BG821" s="18" t="s">
        <v>650</v>
      </c>
      <c r="BH821" s="18" t="s">
        <v>651</v>
      </c>
      <c r="BI821" s="18" t="s">
        <v>888</v>
      </c>
      <c r="BJ821" s="18" t="s">
        <v>1579</v>
      </c>
      <c r="BK821" s="16" t="s">
        <v>0</v>
      </c>
      <c r="BL821" s="22">
        <v>154080.57999999999</v>
      </c>
      <c r="BM821" s="16" t="s">
        <v>965</v>
      </c>
      <c r="BN821" s="22"/>
      <c r="BO821" s="1">
        <v>42118</v>
      </c>
      <c r="BP821" s="1">
        <v>47538</v>
      </c>
      <c r="BQ821" s="14" t="s">
        <v>1486</v>
      </c>
      <c r="BR821" s="14" t="s">
        <v>1786</v>
      </c>
      <c r="BS821" s="14" t="s">
        <v>1728</v>
      </c>
      <c r="BT821" s="14" t="s">
        <v>1728</v>
      </c>
      <c r="BU821" s="22">
        <v>3905.42</v>
      </c>
      <c r="BV821" s="22">
        <v>0</v>
      </c>
      <c r="BW821" s="22">
        <v>0</v>
      </c>
    </row>
    <row r="822" spans="1:75" s="2" customFormat="1" ht="18.2" customHeight="1" x14ac:dyDescent="0.15">
      <c r="A822" s="6">
        <v>819</v>
      </c>
      <c r="B822" s="7" t="s">
        <v>38</v>
      </c>
      <c r="C822" s="7" t="s">
        <v>35</v>
      </c>
      <c r="D822" s="8">
        <v>45172</v>
      </c>
      <c r="E822" s="9" t="s">
        <v>1300</v>
      </c>
      <c r="F822" s="10">
        <v>0</v>
      </c>
      <c r="G822" s="10">
        <v>0</v>
      </c>
      <c r="H822" s="11">
        <v>197956.77</v>
      </c>
      <c r="I822" s="11">
        <v>0</v>
      </c>
      <c r="J822" s="11">
        <v>0</v>
      </c>
      <c r="K822" s="11">
        <v>197956.77</v>
      </c>
      <c r="L822" s="11">
        <v>1473.23</v>
      </c>
      <c r="M822" s="11">
        <v>0</v>
      </c>
      <c r="N822" s="11">
        <v>0</v>
      </c>
      <c r="O822" s="11">
        <v>1473.23</v>
      </c>
      <c r="P822" s="11">
        <v>0</v>
      </c>
      <c r="Q822" s="11">
        <v>0</v>
      </c>
      <c r="R822" s="11">
        <v>196483.54</v>
      </c>
      <c r="S822" s="11">
        <v>0</v>
      </c>
      <c r="T822" s="11">
        <v>1746.97</v>
      </c>
      <c r="U822" s="11">
        <v>0</v>
      </c>
      <c r="V822" s="11">
        <v>0</v>
      </c>
      <c r="W822" s="11">
        <v>1746.97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11">
        <v>0</v>
      </c>
      <c r="AG822" s="11">
        <v>0</v>
      </c>
      <c r="AH822" s="11">
        <v>146.94999999999999</v>
      </c>
      <c r="AI822" s="11">
        <v>0</v>
      </c>
      <c r="AJ822" s="11">
        <v>0</v>
      </c>
      <c r="AK822" s="11">
        <v>0</v>
      </c>
      <c r="AL822" s="11">
        <v>0</v>
      </c>
      <c r="AM822" s="11">
        <v>0</v>
      </c>
      <c r="AN822" s="11">
        <v>0</v>
      </c>
      <c r="AO822" s="11">
        <v>0</v>
      </c>
      <c r="AP822" s="11">
        <v>331.14</v>
      </c>
      <c r="AQ822" s="11">
        <v>0</v>
      </c>
      <c r="AR822" s="11">
        <v>198.29</v>
      </c>
      <c r="AS822" s="11">
        <v>0</v>
      </c>
      <c r="AT822" s="11">
        <f t="shared" si="12"/>
        <v>3500</v>
      </c>
      <c r="AU822" s="11">
        <v>0</v>
      </c>
      <c r="AV822" s="11">
        <v>0</v>
      </c>
      <c r="AW822" s="12">
        <v>88</v>
      </c>
      <c r="AX822" s="12">
        <v>189</v>
      </c>
      <c r="AY822" s="11">
        <v>295557</v>
      </c>
      <c r="AZ822" s="11">
        <v>295556.98</v>
      </c>
      <c r="BA822" s="13">
        <v>89.99</v>
      </c>
      <c r="BB822" s="13">
        <v>59.824517643264599</v>
      </c>
      <c r="BC822" s="13">
        <v>10.59</v>
      </c>
      <c r="BD822" s="13"/>
      <c r="BE822" s="9" t="s">
        <v>1578</v>
      </c>
      <c r="BF822" s="6"/>
      <c r="BG822" s="9" t="s">
        <v>580</v>
      </c>
      <c r="BH822" s="9" t="s">
        <v>581</v>
      </c>
      <c r="BI822" s="9" t="s">
        <v>582</v>
      </c>
      <c r="BJ822" s="9" t="s">
        <v>3</v>
      </c>
      <c r="BK822" s="7" t="s">
        <v>0</v>
      </c>
      <c r="BL822" s="13">
        <v>196483.54</v>
      </c>
      <c r="BM822" s="7" t="s">
        <v>965</v>
      </c>
      <c r="BN822" s="13"/>
      <c r="BO822" s="14">
        <v>42114</v>
      </c>
      <c r="BP822" s="14">
        <v>47868</v>
      </c>
      <c r="BQ822" s="14" t="s">
        <v>1485</v>
      </c>
      <c r="BR822" s="14" t="s">
        <v>1785</v>
      </c>
      <c r="BS822" s="14" t="s">
        <v>1728</v>
      </c>
      <c r="BT822" s="14" t="s">
        <v>1728</v>
      </c>
      <c r="BU822" s="13">
        <v>0</v>
      </c>
      <c r="BV822" s="13">
        <v>0</v>
      </c>
      <c r="BW822" s="13">
        <v>0</v>
      </c>
    </row>
    <row r="823" spans="1:75" s="2" customFormat="1" ht="18.2" customHeight="1" x14ac:dyDescent="0.15">
      <c r="A823" s="15">
        <v>820</v>
      </c>
      <c r="B823" s="16" t="s">
        <v>55</v>
      </c>
      <c r="C823" s="16" t="s">
        <v>35</v>
      </c>
      <c r="D823" s="17">
        <v>45172</v>
      </c>
      <c r="E823" s="18" t="s">
        <v>1605</v>
      </c>
      <c r="F823" s="19">
        <v>0</v>
      </c>
      <c r="G823" s="19">
        <v>0</v>
      </c>
      <c r="H823" s="20">
        <v>280878.77</v>
      </c>
      <c r="I823" s="20">
        <v>0</v>
      </c>
      <c r="J823" s="20">
        <v>0</v>
      </c>
      <c r="K823" s="20">
        <v>280878.77</v>
      </c>
      <c r="L823" s="20">
        <v>1011.59</v>
      </c>
      <c r="M823" s="20">
        <v>0</v>
      </c>
      <c r="N823" s="20">
        <v>0</v>
      </c>
      <c r="O823" s="20">
        <v>1011.59</v>
      </c>
      <c r="P823" s="20">
        <v>0</v>
      </c>
      <c r="Q823" s="20">
        <v>0</v>
      </c>
      <c r="R823" s="20">
        <v>279867.18</v>
      </c>
      <c r="S823" s="20">
        <v>0</v>
      </c>
      <c r="T823" s="20">
        <v>2202.56</v>
      </c>
      <c r="U823" s="20">
        <v>0</v>
      </c>
      <c r="V823" s="20">
        <v>0</v>
      </c>
      <c r="W823" s="20">
        <v>2202.56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166.25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  <c r="AP823" s="20">
        <v>3400</v>
      </c>
      <c r="AQ823" s="20">
        <v>0</v>
      </c>
      <c r="AR823" s="20">
        <v>3380.4</v>
      </c>
      <c r="AS823" s="20">
        <v>0</v>
      </c>
      <c r="AT823" s="11">
        <f t="shared" si="12"/>
        <v>3400</v>
      </c>
      <c r="AU823" s="20">
        <v>0</v>
      </c>
      <c r="AV823" s="20">
        <v>0</v>
      </c>
      <c r="AW823" s="21">
        <v>147</v>
      </c>
      <c r="AX823" s="21">
        <v>196</v>
      </c>
      <c r="AY823" s="20">
        <v>312500</v>
      </c>
      <c r="AZ823" s="20">
        <v>312500</v>
      </c>
      <c r="BA823" s="22">
        <v>90</v>
      </c>
      <c r="BB823" s="22">
        <v>80.601747840000002</v>
      </c>
      <c r="BC823" s="22">
        <v>9.41</v>
      </c>
      <c r="BD823" s="22"/>
      <c r="BE823" s="18" t="s">
        <v>1580</v>
      </c>
      <c r="BF823" s="15"/>
      <c r="BG823" s="18" t="s">
        <v>591</v>
      </c>
      <c r="BH823" s="18" t="s">
        <v>687</v>
      </c>
      <c r="BI823" s="18" t="s">
        <v>602</v>
      </c>
      <c r="BJ823" s="18" t="s">
        <v>3</v>
      </c>
      <c r="BK823" s="16" t="s">
        <v>0</v>
      </c>
      <c r="BL823" s="22">
        <v>279867.18</v>
      </c>
      <c r="BM823" s="16" t="s">
        <v>965</v>
      </c>
      <c r="BN823" s="22"/>
      <c r="BO823" s="1">
        <v>43684</v>
      </c>
      <c r="BP823" s="1">
        <v>49650</v>
      </c>
      <c r="BQ823" s="14" t="s">
        <v>1473</v>
      </c>
      <c r="BR823" s="14" t="s">
        <v>1787</v>
      </c>
      <c r="BS823" s="14">
        <v>0</v>
      </c>
      <c r="BT823" s="14">
        <v>0</v>
      </c>
      <c r="BU823" s="22">
        <v>0</v>
      </c>
      <c r="BV823" s="22">
        <v>0</v>
      </c>
      <c r="BW823" s="22">
        <v>0</v>
      </c>
    </row>
    <row r="824" spans="1:75" s="2" customFormat="1" ht="18.2" customHeight="1" x14ac:dyDescent="0.15">
      <c r="A824" s="6">
        <v>821</v>
      </c>
      <c r="B824" s="7" t="s">
        <v>38</v>
      </c>
      <c r="C824" s="7" t="s">
        <v>35</v>
      </c>
      <c r="D824" s="8">
        <v>45172</v>
      </c>
      <c r="E824" s="9" t="s">
        <v>1301</v>
      </c>
      <c r="F824" s="10">
        <v>1</v>
      </c>
      <c r="G824" s="10">
        <v>1</v>
      </c>
      <c r="H824" s="11">
        <v>449718.97</v>
      </c>
      <c r="I824" s="11">
        <v>3509.96</v>
      </c>
      <c r="J824" s="11">
        <v>0</v>
      </c>
      <c r="K824" s="11">
        <v>453228.93</v>
      </c>
      <c r="L824" s="11">
        <v>2896.07</v>
      </c>
      <c r="M824" s="11">
        <v>0</v>
      </c>
      <c r="N824" s="11">
        <v>2531.5100000000002</v>
      </c>
      <c r="O824" s="11">
        <v>0</v>
      </c>
      <c r="P824" s="11">
        <v>0</v>
      </c>
      <c r="Q824" s="11">
        <v>0</v>
      </c>
      <c r="R824" s="11">
        <v>450697.42</v>
      </c>
      <c r="S824" s="11">
        <v>3545.31</v>
      </c>
      <c r="T824" s="11">
        <v>3522.8</v>
      </c>
      <c r="U824" s="11">
        <v>0</v>
      </c>
      <c r="V824" s="11">
        <v>3545.31</v>
      </c>
      <c r="W824" s="11">
        <v>0</v>
      </c>
      <c r="X824" s="11">
        <v>0</v>
      </c>
      <c r="Y824" s="11">
        <v>0</v>
      </c>
      <c r="Z824" s="11">
        <v>3522.8</v>
      </c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11">
        <v>0</v>
      </c>
      <c r="AG824" s="11">
        <v>0</v>
      </c>
      <c r="AH824" s="11">
        <v>0</v>
      </c>
      <c r="AI824" s="11">
        <v>0</v>
      </c>
      <c r="AJ824" s="11">
        <v>0</v>
      </c>
      <c r="AK824" s="11">
        <v>0</v>
      </c>
      <c r="AL824" s="11">
        <v>350</v>
      </c>
      <c r="AM824" s="11">
        <v>0</v>
      </c>
      <c r="AN824" s="11">
        <v>0</v>
      </c>
      <c r="AO824" s="11">
        <v>323.18</v>
      </c>
      <c r="AP824" s="11">
        <v>0</v>
      </c>
      <c r="AQ824" s="11">
        <v>0</v>
      </c>
      <c r="AR824" s="11">
        <v>0</v>
      </c>
      <c r="AS824" s="11">
        <v>0</v>
      </c>
      <c r="AT824" s="11">
        <f t="shared" si="12"/>
        <v>6750</v>
      </c>
      <c r="AU824" s="11">
        <v>3874.52</v>
      </c>
      <c r="AV824" s="11">
        <v>3522.8</v>
      </c>
      <c r="AW824" s="12">
        <v>101</v>
      </c>
      <c r="AX824" s="12">
        <v>202</v>
      </c>
      <c r="AY824" s="11">
        <v>650000</v>
      </c>
      <c r="AZ824" s="11">
        <v>650000.01</v>
      </c>
      <c r="BA824" s="13">
        <v>89.99</v>
      </c>
      <c r="BB824" s="13">
        <v>62.3973233874258</v>
      </c>
      <c r="BC824" s="13">
        <v>9.4</v>
      </c>
      <c r="BD824" s="13"/>
      <c r="BE824" s="9" t="s">
        <v>1578</v>
      </c>
      <c r="BF824" s="6"/>
      <c r="BG824" s="9" t="s">
        <v>580</v>
      </c>
      <c r="BH824" s="9" t="s">
        <v>600</v>
      </c>
      <c r="BI824" s="9" t="s">
        <v>603</v>
      </c>
      <c r="BJ824" s="9" t="s">
        <v>4</v>
      </c>
      <c r="BK824" s="7" t="s">
        <v>0</v>
      </c>
      <c r="BL824" s="13">
        <v>450697.42</v>
      </c>
      <c r="BM824" s="7" t="s">
        <v>965</v>
      </c>
      <c r="BN824" s="13"/>
      <c r="BO824" s="14">
        <v>42114</v>
      </c>
      <c r="BP824" s="14">
        <v>48264</v>
      </c>
      <c r="BQ824" s="14" t="s">
        <v>1485</v>
      </c>
      <c r="BR824" s="14" t="s">
        <v>1785</v>
      </c>
      <c r="BS824" s="14" t="s">
        <v>1728</v>
      </c>
      <c r="BT824" s="14" t="s">
        <v>1728</v>
      </c>
      <c r="BU824" s="13">
        <v>323.18</v>
      </c>
      <c r="BV824" s="13">
        <v>0</v>
      </c>
      <c r="BW824" s="13">
        <v>0</v>
      </c>
    </row>
    <row r="825" spans="1:75" s="2" customFormat="1" ht="18.2" customHeight="1" x14ac:dyDescent="0.15">
      <c r="A825" s="15">
        <v>822</v>
      </c>
      <c r="B825" s="16" t="s">
        <v>55</v>
      </c>
      <c r="C825" s="16" t="s">
        <v>35</v>
      </c>
      <c r="D825" s="17">
        <v>45172</v>
      </c>
      <c r="E825" s="18" t="s">
        <v>1302</v>
      </c>
      <c r="F825" s="19">
        <v>0</v>
      </c>
      <c r="G825" s="19">
        <v>0</v>
      </c>
      <c r="H825" s="20">
        <v>146427.91</v>
      </c>
      <c r="I825" s="20">
        <v>0</v>
      </c>
      <c r="J825" s="20">
        <v>0</v>
      </c>
      <c r="K825" s="20">
        <v>146427.91</v>
      </c>
      <c r="L825" s="20">
        <v>988.94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146427.91</v>
      </c>
      <c r="S825" s="20">
        <v>0</v>
      </c>
      <c r="T825" s="20">
        <v>1214.1300000000001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1214.1300000000001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3.95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3.95</v>
      </c>
      <c r="AS825" s="20">
        <v>0</v>
      </c>
      <c r="AT825" s="11">
        <f t="shared" si="12"/>
        <v>0</v>
      </c>
      <c r="AU825" s="20">
        <v>988.94</v>
      </c>
      <c r="AV825" s="20">
        <v>1214.1300000000001</v>
      </c>
      <c r="AW825" s="21">
        <v>96</v>
      </c>
      <c r="AX825" s="21">
        <v>197</v>
      </c>
      <c r="AY825" s="20">
        <v>213468.11</v>
      </c>
      <c r="AZ825" s="20">
        <v>213468.11</v>
      </c>
      <c r="BA825" s="22">
        <v>90</v>
      </c>
      <c r="BB825" s="22">
        <v>61.735272308355597</v>
      </c>
      <c r="BC825" s="22">
        <v>9.9499999999999993</v>
      </c>
      <c r="BD825" s="22"/>
      <c r="BE825" s="18" t="s">
        <v>1580</v>
      </c>
      <c r="BF825" s="15"/>
      <c r="BG825" s="18" t="s">
        <v>580</v>
      </c>
      <c r="BH825" s="18" t="s">
        <v>600</v>
      </c>
      <c r="BI825" s="18" t="s">
        <v>616</v>
      </c>
      <c r="BJ825" s="18" t="s">
        <v>3</v>
      </c>
      <c r="BK825" s="16" t="s">
        <v>0</v>
      </c>
      <c r="BL825" s="22">
        <v>146427.91</v>
      </c>
      <c r="BM825" s="16" t="s">
        <v>965</v>
      </c>
      <c r="BN825" s="22"/>
      <c r="BO825" s="1">
        <v>42114</v>
      </c>
      <c r="BP825" s="1">
        <v>48111</v>
      </c>
      <c r="BQ825" s="14" t="s">
        <v>1485</v>
      </c>
      <c r="BR825" s="14" t="s">
        <v>1785</v>
      </c>
      <c r="BS825" s="14" t="s">
        <v>1728</v>
      </c>
      <c r="BT825" s="14" t="s">
        <v>1728</v>
      </c>
      <c r="BU825" s="22">
        <v>102.19</v>
      </c>
      <c r="BV825" s="22">
        <v>0</v>
      </c>
      <c r="BW825" s="22">
        <v>0</v>
      </c>
    </row>
    <row r="826" spans="1:75" s="2" customFormat="1" ht="18.2" customHeight="1" x14ac:dyDescent="0.15">
      <c r="A826" s="6">
        <v>823</v>
      </c>
      <c r="B826" s="7" t="s">
        <v>639</v>
      </c>
      <c r="C826" s="7" t="s">
        <v>35</v>
      </c>
      <c r="D826" s="8">
        <v>45172</v>
      </c>
      <c r="E826" s="9" t="s">
        <v>1303</v>
      </c>
      <c r="F826" s="10">
        <v>7</v>
      </c>
      <c r="G826" s="10">
        <v>7</v>
      </c>
      <c r="H826" s="11">
        <v>124805.28</v>
      </c>
      <c r="I826" s="11">
        <v>8359.1299999999992</v>
      </c>
      <c r="J826" s="11">
        <v>0</v>
      </c>
      <c r="K826" s="11">
        <v>133164.41</v>
      </c>
      <c r="L826" s="11">
        <v>1082.8599999999999</v>
      </c>
      <c r="M826" s="11">
        <v>0</v>
      </c>
      <c r="N826" s="11">
        <v>1015.98</v>
      </c>
      <c r="O826" s="11">
        <v>0</v>
      </c>
      <c r="P826" s="11">
        <v>0</v>
      </c>
      <c r="Q826" s="11">
        <v>0</v>
      </c>
      <c r="R826" s="11">
        <v>132148.43</v>
      </c>
      <c r="S826" s="11">
        <v>7720.95</v>
      </c>
      <c r="T826" s="11">
        <v>998.44</v>
      </c>
      <c r="U826" s="11">
        <v>0</v>
      </c>
      <c r="V826" s="11">
        <v>1085.25</v>
      </c>
      <c r="W826" s="11">
        <v>0</v>
      </c>
      <c r="X826" s="11">
        <v>0</v>
      </c>
      <c r="Y826" s="11">
        <v>0</v>
      </c>
      <c r="Z826" s="11">
        <v>7634.14</v>
      </c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11">
        <v>0</v>
      </c>
      <c r="AG826" s="11">
        <v>0</v>
      </c>
      <c r="AH826" s="11">
        <v>0</v>
      </c>
      <c r="AI826" s="11">
        <v>0</v>
      </c>
      <c r="AJ826" s="11">
        <v>0</v>
      </c>
      <c r="AK826" s="11">
        <v>0</v>
      </c>
      <c r="AL826" s="11">
        <v>350</v>
      </c>
      <c r="AM826" s="11">
        <v>0</v>
      </c>
      <c r="AN826" s="11">
        <v>0</v>
      </c>
      <c r="AO826" s="11">
        <v>98.77</v>
      </c>
      <c r="AP826" s="11">
        <v>0</v>
      </c>
      <c r="AQ826" s="11">
        <v>0</v>
      </c>
      <c r="AR826" s="11">
        <v>0</v>
      </c>
      <c r="AS826" s="11">
        <v>0</v>
      </c>
      <c r="AT826" s="11">
        <f t="shared" si="12"/>
        <v>2550</v>
      </c>
      <c r="AU826" s="11">
        <v>8426.01</v>
      </c>
      <c r="AV826" s="11">
        <v>7634.14</v>
      </c>
      <c r="AW826" s="12">
        <v>81</v>
      </c>
      <c r="AX826" s="12">
        <v>181</v>
      </c>
      <c r="AY826" s="11">
        <v>198660.61</v>
      </c>
      <c r="AZ826" s="11">
        <v>198660.61</v>
      </c>
      <c r="BA826" s="13">
        <v>90</v>
      </c>
      <c r="BB826" s="13">
        <v>59.867724658652797</v>
      </c>
      <c r="BC826" s="13">
        <v>9.6</v>
      </c>
      <c r="BD826" s="13"/>
      <c r="BE826" s="9" t="s">
        <v>1578</v>
      </c>
      <c r="BF826" s="6"/>
      <c r="BG826" s="9" t="s">
        <v>573</v>
      </c>
      <c r="BH826" s="9" t="s">
        <v>594</v>
      </c>
      <c r="BI826" s="9" t="s">
        <v>640</v>
      </c>
      <c r="BJ826" s="9" t="s">
        <v>1579</v>
      </c>
      <c r="BK826" s="7" t="s">
        <v>0</v>
      </c>
      <c r="BL826" s="13">
        <v>132148.43</v>
      </c>
      <c r="BM826" s="7" t="s">
        <v>965</v>
      </c>
      <c r="BN826" s="13"/>
      <c r="BO826" s="14">
        <v>42146</v>
      </c>
      <c r="BP826" s="14">
        <v>47656</v>
      </c>
      <c r="BQ826" s="14" t="s">
        <v>1485</v>
      </c>
      <c r="BR826" s="14" t="s">
        <v>1785</v>
      </c>
      <c r="BS826" s="14" t="s">
        <v>1728</v>
      </c>
      <c r="BT826" s="14" t="s">
        <v>1728</v>
      </c>
      <c r="BU826" s="13">
        <v>691.39</v>
      </c>
      <c r="BV826" s="13">
        <v>0</v>
      </c>
      <c r="BW826" s="13">
        <v>0</v>
      </c>
    </row>
    <row r="827" spans="1:75" s="2" customFormat="1" ht="18.2" customHeight="1" x14ac:dyDescent="0.15">
      <c r="A827" s="15">
        <v>824</v>
      </c>
      <c r="B827" s="16" t="s">
        <v>639</v>
      </c>
      <c r="C827" s="16" t="s">
        <v>35</v>
      </c>
      <c r="D827" s="17">
        <v>45172</v>
      </c>
      <c r="E827" s="18" t="s">
        <v>1304</v>
      </c>
      <c r="F827" s="19">
        <v>0</v>
      </c>
      <c r="G827" s="19">
        <v>0</v>
      </c>
      <c r="H827" s="20">
        <v>192881.25</v>
      </c>
      <c r="I827" s="20">
        <v>0</v>
      </c>
      <c r="J827" s="20">
        <v>0</v>
      </c>
      <c r="K827" s="20">
        <v>192881.25</v>
      </c>
      <c r="L827" s="20">
        <v>1492.93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192881.25</v>
      </c>
      <c r="S827" s="20">
        <v>0</v>
      </c>
      <c r="T827" s="20">
        <v>1486.79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1486.79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89.44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0</v>
      </c>
      <c r="AQ827" s="20">
        <v>0</v>
      </c>
      <c r="AR827" s="20">
        <v>89.44</v>
      </c>
      <c r="AS827" s="20">
        <v>0</v>
      </c>
      <c r="AT827" s="11">
        <f t="shared" si="12"/>
        <v>0</v>
      </c>
      <c r="AU827" s="20">
        <v>1492.93</v>
      </c>
      <c r="AV827" s="20">
        <v>1486.79</v>
      </c>
      <c r="AW827" s="21">
        <v>89</v>
      </c>
      <c r="AX827" s="21">
        <v>189</v>
      </c>
      <c r="AY827" s="20">
        <v>296000</v>
      </c>
      <c r="AZ827" s="20">
        <v>296000.02</v>
      </c>
      <c r="BA827" s="22">
        <v>74.66</v>
      </c>
      <c r="BB827" s="22">
        <v>48.6503822702444</v>
      </c>
      <c r="BC827" s="22">
        <v>9.25</v>
      </c>
      <c r="BD827" s="22"/>
      <c r="BE827" s="18" t="s">
        <v>1578</v>
      </c>
      <c r="BF827" s="15"/>
      <c r="BG827" s="18" t="s">
        <v>570</v>
      </c>
      <c r="BH827" s="18" t="s">
        <v>571</v>
      </c>
      <c r="BI827" s="18" t="s">
        <v>572</v>
      </c>
      <c r="BJ827" s="18" t="s">
        <v>3</v>
      </c>
      <c r="BK827" s="16" t="s">
        <v>0</v>
      </c>
      <c r="BL827" s="22">
        <v>192881.25</v>
      </c>
      <c r="BM827" s="16" t="s">
        <v>965</v>
      </c>
      <c r="BN827" s="22"/>
      <c r="BO827" s="1">
        <v>42145</v>
      </c>
      <c r="BP827" s="1">
        <v>47900</v>
      </c>
      <c r="BQ827" s="14" t="s">
        <v>1485</v>
      </c>
      <c r="BR827" s="14" t="s">
        <v>1785</v>
      </c>
      <c r="BS827" s="14" t="s">
        <v>1728</v>
      </c>
      <c r="BT827" s="14" t="s">
        <v>1728</v>
      </c>
      <c r="BU827" s="22">
        <v>57.73</v>
      </c>
      <c r="BV827" s="22">
        <v>0</v>
      </c>
      <c r="BW827" s="22">
        <v>0</v>
      </c>
    </row>
    <row r="828" spans="1:75" s="2" customFormat="1" ht="18.2" customHeight="1" x14ac:dyDescent="0.15">
      <c r="A828" s="6">
        <v>825</v>
      </c>
      <c r="B828" s="7" t="s">
        <v>639</v>
      </c>
      <c r="C828" s="7" t="s">
        <v>35</v>
      </c>
      <c r="D828" s="8">
        <v>45172</v>
      </c>
      <c r="E828" s="9" t="s">
        <v>1305</v>
      </c>
      <c r="F828" s="10">
        <v>0</v>
      </c>
      <c r="G828" s="10">
        <v>2</v>
      </c>
      <c r="H828" s="11">
        <v>322862.55</v>
      </c>
      <c r="I828" s="11">
        <v>7464.81</v>
      </c>
      <c r="J828" s="11">
        <v>0</v>
      </c>
      <c r="K828" s="11">
        <v>330327.36</v>
      </c>
      <c r="L828" s="11">
        <v>3602.56</v>
      </c>
      <c r="M828" s="11">
        <v>0</v>
      </c>
      <c r="N828" s="11">
        <v>7464.81</v>
      </c>
      <c r="O828" s="11">
        <v>3602.56</v>
      </c>
      <c r="P828" s="11">
        <v>0</v>
      </c>
      <c r="Q828" s="11">
        <v>0</v>
      </c>
      <c r="R828" s="11">
        <v>319259.99</v>
      </c>
      <c r="S828" s="11">
        <v>5546.69</v>
      </c>
      <c r="T828" s="11">
        <v>2728.19</v>
      </c>
      <c r="U828" s="11">
        <v>0</v>
      </c>
      <c r="V828" s="11">
        <v>5546.69</v>
      </c>
      <c r="W828" s="11">
        <v>2728.19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11">
        <v>0</v>
      </c>
      <c r="AG828" s="11">
        <v>0</v>
      </c>
      <c r="AH828" s="11">
        <v>280.36</v>
      </c>
      <c r="AI828" s="11">
        <v>0</v>
      </c>
      <c r="AJ828" s="11">
        <v>0</v>
      </c>
      <c r="AK828" s="11">
        <v>0</v>
      </c>
      <c r="AL828" s="11">
        <v>700</v>
      </c>
      <c r="AM828" s="11">
        <v>0</v>
      </c>
      <c r="AN828" s="11">
        <v>0</v>
      </c>
      <c r="AO828" s="11">
        <v>560.72</v>
      </c>
      <c r="AP828" s="11">
        <v>0</v>
      </c>
      <c r="AQ828" s="11">
        <v>0</v>
      </c>
      <c r="AR828" s="11">
        <v>0</v>
      </c>
      <c r="AS828" s="11">
        <v>350</v>
      </c>
      <c r="AT828" s="11">
        <f t="shared" si="12"/>
        <v>20533.329999999998</v>
      </c>
      <c r="AU828" s="11">
        <v>0</v>
      </c>
      <c r="AV828" s="11">
        <v>0</v>
      </c>
      <c r="AW828" s="12">
        <v>66</v>
      </c>
      <c r="AX828" s="12">
        <v>166</v>
      </c>
      <c r="AY828" s="11">
        <v>563859.93000000005</v>
      </c>
      <c r="AZ828" s="11">
        <v>563859.93000000005</v>
      </c>
      <c r="BA828" s="13">
        <v>90</v>
      </c>
      <c r="BB828" s="13">
        <v>50.958398657624102</v>
      </c>
      <c r="BC828" s="13">
        <v>10.14</v>
      </c>
      <c r="BD828" s="13"/>
      <c r="BE828" s="9" t="s">
        <v>1580</v>
      </c>
      <c r="BF828" s="6"/>
      <c r="BG828" s="9" t="s">
        <v>650</v>
      </c>
      <c r="BH828" s="9" t="s">
        <v>651</v>
      </c>
      <c r="BI828" s="9" t="s">
        <v>653</v>
      </c>
      <c r="BJ828" s="9" t="s">
        <v>3</v>
      </c>
      <c r="BK828" s="7" t="s">
        <v>0</v>
      </c>
      <c r="BL828" s="13">
        <v>319259.99</v>
      </c>
      <c r="BM828" s="7" t="s">
        <v>965</v>
      </c>
      <c r="BN828" s="13"/>
      <c r="BO828" s="14">
        <v>42146</v>
      </c>
      <c r="BP828" s="14">
        <v>47199</v>
      </c>
      <c r="BQ828" s="14" t="s">
        <v>1485</v>
      </c>
      <c r="BR828" s="14" t="s">
        <v>1785</v>
      </c>
      <c r="BS828" s="14" t="s">
        <v>1728</v>
      </c>
      <c r="BT828" s="14" t="s">
        <v>1728</v>
      </c>
      <c r="BU828" s="13">
        <v>0</v>
      </c>
      <c r="BV828" s="13">
        <v>0</v>
      </c>
      <c r="BW828" s="13">
        <v>0</v>
      </c>
    </row>
    <row r="829" spans="1:75" s="2" customFormat="1" ht="18.2" customHeight="1" x14ac:dyDescent="0.15">
      <c r="A829" s="15">
        <v>826</v>
      </c>
      <c r="B829" s="16" t="s">
        <v>55</v>
      </c>
      <c r="C829" s="16" t="s">
        <v>35</v>
      </c>
      <c r="D829" s="17">
        <v>45172</v>
      </c>
      <c r="E829" s="18" t="s">
        <v>1583</v>
      </c>
      <c r="F829" s="19">
        <v>50</v>
      </c>
      <c r="G829" s="19">
        <v>49</v>
      </c>
      <c r="H829" s="20">
        <v>419694.21</v>
      </c>
      <c r="I829" s="20">
        <v>52305.79</v>
      </c>
      <c r="J829" s="20">
        <v>0</v>
      </c>
      <c r="K829" s="20">
        <v>472000</v>
      </c>
      <c r="L829" s="20">
        <v>1541.83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472000</v>
      </c>
      <c r="S829" s="20">
        <v>198738.85</v>
      </c>
      <c r="T829" s="20">
        <v>3479.96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20">
        <v>202218.81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0</v>
      </c>
      <c r="AQ829" s="20">
        <v>0</v>
      </c>
      <c r="AR829" s="20">
        <v>0</v>
      </c>
      <c r="AS829" s="20">
        <v>0</v>
      </c>
      <c r="AT829" s="11">
        <f t="shared" si="12"/>
        <v>0</v>
      </c>
      <c r="AU829" s="20">
        <v>53847.62</v>
      </c>
      <c r="AV829" s="20">
        <v>202218.81</v>
      </c>
      <c r="AW829" s="21">
        <v>142</v>
      </c>
      <c r="AX829" s="21">
        <v>195</v>
      </c>
      <c r="AY829" s="20">
        <v>1689557.5120000001</v>
      </c>
      <c r="AZ829" s="20">
        <v>472000</v>
      </c>
      <c r="BA829" s="22">
        <v>88.98</v>
      </c>
      <c r="BB829" s="22">
        <v>88.98</v>
      </c>
      <c r="BC829" s="22">
        <v>9.9499999999999993</v>
      </c>
      <c r="BD829" s="22"/>
      <c r="BE829" s="18" t="s">
        <v>1580</v>
      </c>
      <c r="BF829" s="15"/>
      <c r="BG829" s="18" t="s">
        <v>647</v>
      </c>
      <c r="BH829" s="18" t="s">
        <v>648</v>
      </c>
      <c r="BI829" s="18" t="s">
        <v>735</v>
      </c>
      <c r="BJ829" s="18" t="s">
        <v>1579</v>
      </c>
      <c r="BK829" s="16" t="s">
        <v>0</v>
      </c>
      <c r="BL829" s="22">
        <v>472000</v>
      </c>
      <c r="BM829" s="16" t="s">
        <v>965</v>
      </c>
      <c r="BN829" s="22"/>
      <c r="BO829" s="1">
        <v>43577</v>
      </c>
      <c r="BP829" s="1">
        <v>49512</v>
      </c>
      <c r="BQ829" s="14" t="s">
        <v>1487</v>
      </c>
      <c r="BR829" s="14" t="s">
        <v>1788</v>
      </c>
      <c r="BS829" s="14" t="s">
        <v>1728</v>
      </c>
      <c r="BT829" s="14" t="s">
        <v>1728</v>
      </c>
      <c r="BU829" s="22">
        <v>20420.099999999999</v>
      </c>
      <c r="BV829" s="22">
        <v>0</v>
      </c>
      <c r="BW829" s="22">
        <v>0</v>
      </c>
    </row>
    <row r="830" spans="1:75" s="2" customFormat="1" ht="18.2" customHeight="1" x14ac:dyDescent="0.15">
      <c r="A830" s="6">
        <v>827</v>
      </c>
      <c r="B830" s="7" t="s">
        <v>639</v>
      </c>
      <c r="C830" s="7" t="s">
        <v>35</v>
      </c>
      <c r="D830" s="8">
        <v>45172</v>
      </c>
      <c r="E830" s="9" t="s">
        <v>1306</v>
      </c>
      <c r="F830" s="10">
        <v>0</v>
      </c>
      <c r="G830" s="10">
        <v>0</v>
      </c>
      <c r="H830" s="11">
        <v>126925.19</v>
      </c>
      <c r="I830" s="11">
        <v>0</v>
      </c>
      <c r="J830" s="11">
        <v>0</v>
      </c>
      <c r="K830" s="11">
        <v>126925.19</v>
      </c>
      <c r="L830" s="11">
        <v>1138.78</v>
      </c>
      <c r="M830" s="11">
        <v>0</v>
      </c>
      <c r="N830" s="11">
        <v>0</v>
      </c>
      <c r="O830" s="11">
        <v>1138.78</v>
      </c>
      <c r="P830" s="11">
        <v>0</v>
      </c>
      <c r="Q830" s="11">
        <v>0</v>
      </c>
      <c r="R830" s="11">
        <v>125786.41</v>
      </c>
      <c r="S830" s="11">
        <v>0</v>
      </c>
      <c r="T830" s="11">
        <v>1015.4</v>
      </c>
      <c r="U830" s="11">
        <v>0</v>
      </c>
      <c r="V830" s="11">
        <v>0</v>
      </c>
      <c r="W830" s="11">
        <v>1015.4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  <c r="AC830" s="11">
        <v>0</v>
      </c>
      <c r="AD830" s="11">
        <v>0</v>
      </c>
      <c r="AE830" s="11">
        <v>0</v>
      </c>
      <c r="AF830" s="11">
        <v>0</v>
      </c>
      <c r="AG830" s="11">
        <v>0</v>
      </c>
      <c r="AH830" s="11">
        <v>104.17</v>
      </c>
      <c r="AI830" s="11">
        <v>0</v>
      </c>
      <c r="AJ830" s="11">
        <v>0</v>
      </c>
      <c r="AK830" s="11">
        <v>0</v>
      </c>
      <c r="AL830" s="11">
        <v>0</v>
      </c>
      <c r="AM830" s="11">
        <v>0</v>
      </c>
      <c r="AN830" s="11">
        <v>0</v>
      </c>
      <c r="AO830" s="11">
        <v>0</v>
      </c>
      <c r="AP830" s="11">
        <v>214.45</v>
      </c>
      <c r="AQ830" s="11">
        <v>0</v>
      </c>
      <c r="AR830" s="11">
        <v>172.8</v>
      </c>
      <c r="AS830" s="11">
        <v>0</v>
      </c>
      <c r="AT830" s="11">
        <f t="shared" si="12"/>
        <v>2300</v>
      </c>
      <c r="AU830" s="11">
        <v>0</v>
      </c>
      <c r="AV830" s="11">
        <v>0</v>
      </c>
      <c r="AW830" s="12">
        <v>79</v>
      </c>
      <c r="AX830" s="12">
        <v>175</v>
      </c>
      <c r="AY830" s="11">
        <v>195799.89</v>
      </c>
      <c r="AZ830" s="11">
        <v>195799.9</v>
      </c>
      <c r="BA830" s="13">
        <v>90</v>
      </c>
      <c r="BB830" s="13">
        <v>57.8180933698128</v>
      </c>
      <c r="BC830" s="13">
        <v>9.6</v>
      </c>
      <c r="BD830" s="13"/>
      <c r="BE830" s="9" t="s">
        <v>1580</v>
      </c>
      <c r="BF830" s="6"/>
      <c r="BG830" s="9" t="s">
        <v>597</v>
      </c>
      <c r="BH830" s="9" t="s">
        <v>598</v>
      </c>
      <c r="BI830" s="9" t="s">
        <v>944</v>
      </c>
      <c r="BJ830" s="9" t="s">
        <v>3</v>
      </c>
      <c r="BK830" s="7" t="s">
        <v>0</v>
      </c>
      <c r="BL830" s="13">
        <v>125786.41</v>
      </c>
      <c r="BM830" s="7" t="s">
        <v>965</v>
      </c>
      <c r="BN830" s="13"/>
      <c r="BO830" s="14">
        <v>42255</v>
      </c>
      <c r="BP830" s="14">
        <v>47581</v>
      </c>
      <c r="BQ830" s="14" t="s">
        <v>1485</v>
      </c>
      <c r="BR830" s="14" t="s">
        <v>1785</v>
      </c>
      <c r="BS830" s="14" t="s">
        <v>1728</v>
      </c>
      <c r="BT830" s="14" t="s">
        <v>1728</v>
      </c>
      <c r="BU830" s="13">
        <v>0</v>
      </c>
      <c r="BV830" s="13">
        <v>0</v>
      </c>
      <c r="BW830" s="13">
        <v>0</v>
      </c>
    </row>
    <row r="831" spans="1:75" s="2" customFormat="1" ht="18.2" customHeight="1" x14ac:dyDescent="0.15">
      <c r="A831" s="15">
        <v>828</v>
      </c>
      <c r="B831" s="16" t="s">
        <v>639</v>
      </c>
      <c r="C831" s="16" t="s">
        <v>35</v>
      </c>
      <c r="D831" s="17">
        <v>45172</v>
      </c>
      <c r="E831" s="18" t="s">
        <v>1307</v>
      </c>
      <c r="F831" s="19">
        <v>1</v>
      </c>
      <c r="G831" s="19">
        <v>0</v>
      </c>
      <c r="H831" s="20">
        <v>165508.6</v>
      </c>
      <c r="I831" s="20">
        <v>1270.29</v>
      </c>
      <c r="J831" s="20">
        <v>0</v>
      </c>
      <c r="K831" s="20">
        <v>166778.89000000001</v>
      </c>
      <c r="L831" s="20">
        <v>1281.32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166778.89000000001</v>
      </c>
      <c r="S831" s="20">
        <v>1194.4100000000001</v>
      </c>
      <c r="T831" s="20">
        <v>1437.17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2631.58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  <c r="AT831" s="11">
        <f t="shared" si="12"/>
        <v>0</v>
      </c>
      <c r="AU831" s="20">
        <v>2551.61</v>
      </c>
      <c r="AV831" s="20">
        <v>2631.58</v>
      </c>
      <c r="AW831" s="21">
        <v>86</v>
      </c>
      <c r="AX831" s="21">
        <v>186</v>
      </c>
      <c r="AY831" s="20">
        <v>250373.46</v>
      </c>
      <c r="AZ831" s="20">
        <v>250373.46</v>
      </c>
      <c r="BA831" s="22">
        <v>90</v>
      </c>
      <c r="BB831" s="22">
        <v>59.950843432047499</v>
      </c>
      <c r="BC831" s="22">
        <v>10.42</v>
      </c>
      <c r="BD831" s="22"/>
      <c r="BE831" s="18" t="s">
        <v>1580</v>
      </c>
      <c r="BF831" s="15"/>
      <c r="BG831" s="18" t="s">
        <v>814</v>
      </c>
      <c r="BH831" s="18" t="s">
        <v>815</v>
      </c>
      <c r="BI831" s="18" t="s">
        <v>847</v>
      </c>
      <c r="BJ831" s="18" t="s">
        <v>4</v>
      </c>
      <c r="BK831" s="16" t="s">
        <v>0</v>
      </c>
      <c r="BL831" s="22">
        <v>166778.89000000001</v>
      </c>
      <c r="BM831" s="16" t="s">
        <v>965</v>
      </c>
      <c r="BN831" s="22"/>
      <c r="BO831" s="1">
        <v>42146</v>
      </c>
      <c r="BP831" s="1">
        <v>47809</v>
      </c>
      <c r="BQ831" s="14" t="s">
        <v>1487</v>
      </c>
      <c r="BR831" s="14" t="s">
        <v>1788</v>
      </c>
      <c r="BS831" s="14" t="s">
        <v>1728</v>
      </c>
      <c r="BT831" s="14">
        <v>43952</v>
      </c>
      <c r="BU831" s="22">
        <v>124.48</v>
      </c>
      <c r="BV831" s="22">
        <v>0</v>
      </c>
      <c r="BW831" s="22">
        <v>0</v>
      </c>
    </row>
    <row r="832" spans="1:75" s="2" customFormat="1" ht="18.2" customHeight="1" x14ac:dyDescent="0.15">
      <c r="A832" s="6">
        <v>829</v>
      </c>
      <c r="B832" s="7" t="s">
        <v>38</v>
      </c>
      <c r="C832" s="7" t="s">
        <v>35</v>
      </c>
      <c r="D832" s="8">
        <v>45172</v>
      </c>
      <c r="E832" s="9" t="s">
        <v>1308</v>
      </c>
      <c r="F832" s="10">
        <v>0</v>
      </c>
      <c r="G832" s="10">
        <v>0</v>
      </c>
      <c r="H832" s="11">
        <v>314278.15000000002</v>
      </c>
      <c r="I832" s="11">
        <v>0</v>
      </c>
      <c r="J832" s="11">
        <v>0</v>
      </c>
      <c r="K832" s="11">
        <v>314278.15000000002</v>
      </c>
      <c r="L832" s="11">
        <v>2231.13</v>
      </c>
      <c r="M832" s="11">
        <v>0</v>
      </c>
      <c r="N832" s="11">
        <v>0</v>
      </c>
      <c r="O832" s="11">
        <v>2231.13</v>
      </c>
      <c r="P832" s="11">
        <v>0</v>
      </c>
      <c r="Q832" s="11">
        <v>0</v>
      </c>
      <c r="R832" s="11">
        <v>312047.02</v>
      </c>
      <c r="S832" s="11">
        <v>0</v>
      </c>
      <c r="T832" s="11">
        <v>2488.04</v>
      </c>
      <c r="U832" s="11">
        <v>0</v>
      </c>
      <c r="V832" s="11">
        <v>0</v>
      </c>
      <c r="W832" s="11">
        <v>2488.04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  <c r="AD832" s="11">
        <v>0</v>
      </c>
      <c r="AE832" s="11">
        <v>0</v>
      </c>
      <c r="AF832" s="11">
        <v>0</v>
      </c>
      <c r="AG832" s="11">
        <v>0</v>
      </c>
      <c r="AH832" s="11">
        <v>232.19</v>
      </c>
      <c r="AI832" s="11">
        <v>0</v>
      </c>
      <c r="AJ832" s="11">
        <v>0</v>
      </c>
      <c r="AK832" s="11">
        <v>0</v>
      </c>
      <c r="AL832" s="11">
        <v>0</v>
      </c>
      <c r="AM832" s="11">
        <v>0</v>
      </c>
      <c r="AN832" s="11">
        <v>0</v>
      </c>
      <c r="AO832" s="11">
        <v>0</v>
      </c>
      <c r="AP832" s="11">
        <v>0.2</v>
      </c>
      <c r="AQ832" s="11">
        <v>0</v>
      </c>
      <c r="AR832" s="11">
        <v>6.56</v>
      </c>
      <c r="AS832" s="11">
        <v>0</v>
      </c>
      <c r="AT832" s="11">
        <f t="shared" si="12"/>
        <v>4945</v>
      </c>
      <c r="AU832" s="11">
        <v>0</v>
      </c>
      <c r="AV832" s="11">
        <v>0</v>
      </c>
      <c r="AW832" s="12">
        <v>94</v>
      </c>
      <c r="AX832" s="12">
        <v>194</v>
      </c>
      <c r="AY832" s="11">
        <v>467000</v>
      </c>
      <c r="AZ832" s="11">
        <v>467000.02</v>
      </c>
      <c r="BA832" s="13">
        <v>88.99</v>
      </c>
      <c r="BB832" s="13">
        <v>59.462661928365698</v>
      </c>
      <c r="BC832" s="13">
        <v>9.5</v>
      </c>
      <c r="BD832" s="13"/>
      <c r="BE832" s="9" t="s">
        <v>1578</v>
      </c>
      <c r="BF832" s="6"/>
      <c r="BG832" s="9" t="s">
        <v>573</v>
      </c>
      <c r="BH832" s="9" t="s">
        <v>574</v>
      </c>
      <c r="BI832" s="9" t="s">
        <v>575</v>
      </c>
      <c r="BJ832" s="9" t="s">
        <v>3</v>
      </c>
      <c r="BK832" s="7" t="s">
        <v>0</v>
      </c>
      <c r="BL832" s="13">
        <v>312047.02</v>
      </c>
      <c r="BM832" s="7" t="s">
        <v>965</v>
      </c>
      <c r="BN832" s="13"/>
      <c r="BO832" s="14">
        <v>42146</v>
      </c>
      <c r="BP832" s="14">
        <v>48051</v>
      </c>
      <c r="BQ832" s="14" t="s">
        <v>1485</v>
      </c>
      <c r="BR832" s="14" t="s">
        <v>1785</v>
      </c>
      <c r="BS832" s="14" t="s">
        <v>1728</v>
      </c>
      <c r="BT832" s="14" t="s">
        <v>1728</v>
      </c>
      <c r="BU832" s="13">
        <v>0</v>
      </c>
      <c r="BV832" s="13">
        <v>0</v>
      </c>
      <c r="BW832" s="13">
        <v>0</v>
      </c>
    </row>
    <row r="833" spans="1:75" s="2" customFormat="1" ht="18.2" customHeight="1" x14ac:dyDescent="0.15">
      <c r="A833" s="15">
        <v>830</v>
      </c>
      <c r="B833" s="16" t="s">
        <v>38</v>
      </c>
      <c r="C833" s="16" t="s">
        <v>35</v>
      </c>
      <c r="D833" s="17">
        <v>45172</v>
      </c>
      <c r="E833" s="18" t="s">
        <v>1309</v>
      </c>
      <c r="F833" s="19">
        <v>0</v>
      </c>
      <c r="G833" s="19">
        <v>0</v>
      </c>
      <c r="H833" s="20">
        <v>268295.90000000002</v>
      </c>
      <c r="I833" s="20">
        <v>0</v>
      </c>
      <c r="J833" s="20">
        <v>0</v>
      </c>
      <c r="K833" s="20">
        <v>268295.90000000002</v>
      </c>
      <c r="L833" s="20">
        <v>1744.39</v>
      </c>
      <c r="M833" s="20">
        <v>0</v>
      </c>
      <c r="N833" s="20">
        <v>0</v>
      </c>
      <c r="O833" s="20">
        <v>1744.39</v>
      </c>
      <c r="P833" s="20">
        <v>0</v>
      </c>
      <c r="Q833" s="20">
        <v>0</v>
      </c>
      <c r="R833" s="20">
        <v>266551.51</v>
      </c>
      <c r="S833" s="20">
        <v>0</v>
      </c>
      <c r="T833" s="20">
        <v>2124.0100000000002</v>
      </c>
      <c r="U833" s="20">
        <v>0</v>
      </c>
      <c r="V833" s="20">
        <v>0</v>
      </c>
      <c r="W833" s="20">
        <v>2124.0100000000002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192.77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0.73</v>
      </c>
      <c r="AQ833" s="20">
        <v>0</v>
      </c>
      <c r="AR833" s="20">
        <v>3.9</v>
      </c>
      <c r="AS833" s="20">
        <v>0</v>
      </c>
      <c r="AT833" s="11">
        <f t="shared" si="12"/>
        <v>4058</v>
      </c>
      <c r="AU833" s="20">
        <v>0</v>
      </c>
      <c r="AV833" s="20">
        <v>0</v>
      </c>
      <c r="AW833" s="21">
        <v>100</v>
      </c>
      <c r="AX833" s="21">
        <v>200</v>
      </c>
      <c r="AY833" s="20">
        <v>387700</v>
      </c>
      <c r="AZ833" s="20">
        <v>387699.99</v>
      </c>
      <c r="BA833" s="22">
        <v>88.33</v>
      </c>
      <c r="BB833" s="22">
        <v>60.728644533367202</v>
      </c>
      <c r="BC833" s="22">
        <v>9.5</v>
      </c>
      <c r="BD833" s="22"/>
      <c r="BE833" s="18" t="s">
        <v>1580</v>
      </c>
      <c r="BF833" s="15"/>
      <c r="BG833" s="18" t="s">
        <v>573</v>
      </c>
      <c r="BH833" s="18" t="s">
        <v>977</v>
      </c>
      <c r="BI833" s="18" t="s">
        <v>978</v>
      </c>
      <c r="BJ833" s="18" t="s">
        <v>3</v>
      </c>
      <c r="BK833" s="16" t="s">
        <v>0</v>
      </c>
      <c r="BL833" s="22">
        <v>266551.51</v>
      </c>
      <c r="BM833" s="16" t="s">
        <v>965</v>
      </c>
      <c r="BN833" s="22"/>
      <c r="BO833" s="1">
        <v>42146</v>
      </c>
      <c r="BP833" s="1">
        <v>48235</v>
      </c>
      <c r="BQ833" s="14" t="s">
        <v>1485</v>
      </c>
      <c r="BR833" s="14" t="s">
        <v>1785</v>
      </c>
      <c r="BS833" s="14" t="s">
        <v>1728</v>
      </c>
      <c r="BT833" s="14" t="s">
        <v>1728</v>
      </c>
      <c r="BU833" s="22">
        <v>0</v>
      </c>
      <c r="BV833" s="22">
        <v>0</v>
      </c>
      <c r="BW833" s="22">
        <v>0</v>
      </c>
    </row>
    <row r="834" spans="1:75" s="2" customFormat="1" ht="18.2" customHeight="1" x14ac:dyDescent="0.15">
      <c r="A834" s="6">
        <v>831</v>
      </c>
      <c r="B834" s="7" t="s">
        <v>38</v>
      </c>
      <c r="C834" s="7" t="s">
        <v>35</v>
      </c>
      <c r="D834" s="8">
        <v>45172</v>
      </c>
      <c r="E834" s="9" t="s">
        <v>1310</v>
      </c>
      <c r="F834" s="10">
        <v>0</v>
      </c>
      <c r="G834" s="10">
        <v>0</v>
      </c>
      <c r="H834" s="11">
        <v>242585.44</v>
      </c>
      <c r="I834" s="11">
        <v>4852.93</v>
      </c>
      <c r="J834" s="11">
        <v>0</v>
      </c>
      <c r="K834" s="11">
        <v>247438.37</v>
      </c>
      <c r="L834" s="11">
        <v>4891.3500000000004</v>
      </c>
      <c r="M834" s="11">
        <v>0</v>
      </c>
      <c r="N834" s="11">
        <v>4852.93</v>
      </c>
      <c r="O834" s="11">
        <v>4891.3500000000004</v>
      </c>
      <c r="P834" s="11">
        <v>0</v>
      </c>
      <c r="Q834" s="11">
        <v>0</v>
      </c>
      <c r="R834" s="11">
        <v>237694.09</v>
      </c>
      <c r="S834" s="11">
        <v>1958.89</v>
      </c>
      <c r="T834" s="11">
        <v>1920.47</v>
      </c>
      <c r="U834" s="11">
        <v>0</v>
      </c>
      <c r="V834" s="11">
        <v>1958.89</v>
      </c>
      <c r="W834" s="11">
        <v>1920.47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  <c r="AD834" s="11">
        <v>0</v>
      </c>
      <c r="AE834" s="11">
        <v>0</v>
      </c>
      <c r="AF834" s="11">
        <v>0</v>
      </c>
      <c r="AG834" s="11">
        <v>0</v>
      </c>
      <c r="AH834" s="11">
        <v>287.08999999999997</v>
      </c>
      <c r="AI834" s="11">
        <v>0</v>
      </c>
      <c r="AJ834" s="11">
        <v>0</v>
      </c>
      <c r="AK834" s="11">
        <v>0</v>
      </c>
      <c r="AL834" s="11">
        <v>350</v>
      </c>
      <c r="AM834" s="11">
        <v>0</v>
      </c>
      <c r="AN834" s="11">
        <v>0</v>
      </c>
      <c r="AO834" s="11">
        <v>279.45999999999998</v>
      </c>
      <c r="AP834" s="11">
        <v>0</v>
      </c>
      <c r="AQ834" s="11">
        <v>0</v>
      </c>
      <c r="AR834" s="11">
        <v>0</v>
      </c>
      <c r="AS834" s="11">
        <v>340.19</v>
      </c>
      <c r="AT834" s="11">
        <f t="shared" si="12"/>
        <v>14200</v>
      </c>
      <c r="AU834" s="11">
        <v>0</v>
      </c>
      <c r="AV834" s="11">
        <v>0</v>
      </c>
      <c r="AW834" s="12">
        <v>41</v>
      </c>
      <c r="AX834" s="12">
        <v>141</v>
      </c>
      <c r="AY834" s="11">
        <v>577400</v>
      </c>
      <c r="AZ834" s="11">
        <v>577400</v>
      </c>
      <c r="BA834" s="13">
        <v>86.59</v>
      </c>
      <c r="BB834" s="13">
        <v>35.645880244371298</v>
      </c>
      <c r="BC834" s="13">
        <v>9.5</v>
      </c>
      <c r="BD834" s="13"/>
      <c r="BE834" s="9" t="s">
        <v>1578</v>
      </c>
      <c r="BF834" s="6"/>
      <c r="BG834" s="9" t="s">
        <v>647</v>
      </c>
      <c r="BH834" s="9" t="s">
        <v>648</v>
      </c>
      <c r="BI834" s="9" t="s">
        <v>802</v>
      </c>
      <c r="BJ834" s="9" t="s">
        <v>3</v>
      </c>
      <c r="BK834" s="7" t="s">
        <v>0</v>
      </c>
      <c r="BL834" s="13">
        <v>237694.09</v>
      </c>
      <c r="BM834" s="7" t="s">
        <v>965</v>
      </c>
      <c r="BN834" s="13"/>
      <c r="BO834" s="14">
        <v>42144</v>
      </c>
      <c r="BP834" s="14">
        <v>46438</v>
      </c>
      <c r="BQ834" s="14" t="s">
        <v>1485</v>
      </c>
      <c r="BR834" s="14" t="s">
        <v>1785</v>
      </c>
      <c r="BS834" s="14" t="s">
        <v>1728</v>
      </c>
      <c r="BT834" s="14" t="s">
        <v>1728</v>
      </c>
      <c r="BU834" s="13">
        <v>0</v>
      </c>
      <c r="BV834" s="13">
        <v>0</v>
      </c>
      <c r="BW834" s="13">
        <v>0</v>
      </c>
    </row>
    <row r="835" spans="1:75" s="2" customFormat="1" ht="18.2" customHeight="1" x14ac:dyDescent="0.15">
      <c r="A835" s="15">
        <v>832</v>
      </c>
      <c r="B835" s="16" t="s">
        <v>38</v>
      </c>
      <c r="C835" s="16" t="s">
        <v>35</v>
      </c>
      <c r="D835" s="17">
        <v>45172</v>
      </c>
      <c r="E835" s="18" t="s">
        <v>1584</v>
      </c>
      <c r="F835" s="19">
        <v>0</v>
      </c>
      <c r="G835" s="19">
        <v>0</v>
      </c>
      <c r="H835" s="20">
        <v>579311.34</v>
      </c>
      <c r="I835" s="20">
        <v>2194.27</v>
      </c>
      <c r="J835" s="20">
        <v>0</v>
      </c>
      <c r="K835" s="20">
        <v>581505.61</v>
      </c>
      <c r="L835" s="20">
        <v>2211.46</v>
      </c>
      <c r="M835" s="20">
        <v>0</v>
      </c>
      <c r="N835" s="20">
        <v>2194.27</v>
      </c>
      <c r="O835" s="20">
        <v>0</v>
      </c>
      <c r="P835" s="20">
        <v>0</v>
      </c>
      <c r="Q835" s="20">
        <v>0</v>
      </c>
      <c r="R835" s="20">
        <v>579311.34</v>
      </c>
      <c r="S835" s="20">
        <v>4498.6099999999997</v>
      </c>
      <c r="T835" s="20">
        <v>4537.9399999999996</v>
      </c>
      <c r="U835" s="20">
        <v>0</v>
      </c>
      <c r="V835" s="20">
        <v>4498.6099999999997</v>
      </c>
      <c r="W835" s="20">
        <v>1108.6600000000001</v>
      </c>
      <c r="X835" s="20">
        <v>0</v>
      </c>
      <c r="Y835" s="20">
        <v>0</v>
      </c>
      <c r="Z835" s="20">
        <v>3429.28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348.46</v>
      </c>
      <c r="AI835" s="20">
        <v>0</v>
      </c>
      <c r="AJ835" s="20">
        <v>0</v>
      </c>
      <c r="AK835" s="20">
        <v>0</v>
      </c>
      <c r="AL835" s="20">
        <v>350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  <c r="AT835" s="11">
        <f t="shared" si="12"/>
        <v>8500</v>
      </c>
      <c r="AU835" s="20">
        <v>2211.46</v>
      </c>
      <c r="AV835" s="20">
        <v>3429.28</v>
      </c>
      <c r="AW835" s="21">
        <v>142</v>
      </c>
      <c r="AX835" s="21">
        <v>195</v>
      </c>
      <c r="AY835" s="20">
        <v>2438149.0750000002</v>
      </c>
      <c r="AZ835" s="20">
        <v>655000</v>
      </c>
      <c r="BA835" s="22">
        <v>90</v>
      </c>
      <c r="BB835" s="22">
        <v>79.600031450381707</v>
      </c>
      <c r="BC835" s="22">
        <v>9.4</v>
      </c>
      <c r="BD835" s="22"/>
      <c r="BE835" s="18" t="s">
        <v>1578</v>
      </c>
      <c r="BF835" s="15"/>
      <c r="BG835" s="18" t="s">
        <v>567</v>
      </c>
      <c r="BH835" s="18" t="s">
        <v>568</v>
      </c>
      <c r="BI835" s="18" t="s">
        <v>569</v>
      </c>
      <c r="BJ835" s="18" t="s">
        <v>3</v>
      </c>
      <c r="BK835" s="16" t="s">
        <v>0</v>
      </c>
      <c r="BL835" s="22">
        <v>579311.34</v>
      </c>
      <c r="BM835" s="16" t="s">
        <v>965</v>
      </c>
      <c r="BN835" s="22"/>
      <c r="BO835" s="1">
        <v>43577</v>
      </c>
      <c r="BP835" s="1">
        <v>49512</v>
      </c>
      <c r="BQ835" s="14" t="s">
        <v>1485</v>
      </c>
      <c r="BR835" s="14" t="s">
        <v>1785</v>
      </c>
      <c r="BS835" s="14" t="s">
        <v>1728</v>
      </c>
      <c r="BT835" s="14" t="s">
        <v>1728</v>
      </c>
      <c r="BU835" s="22">
        <v>0</v>
      </c>
      <c r="BV835" s="22">
        <v>0</v>
      </c>
      <c r="BW835" s="22">
        <v>0</v>
      </c>
    </row>
    <row r="836" spans="1:75" s="2" customFormat="1" ht="18.2" customHeight="1" x14ac:dyDescent="0.15">
      <c r="A836" s="6">
        <v>833</v>
      </c>
      <c r="B836" s="7" t="s">
        <v>38</v>
      </c>
      <c r="C836" s="7" t="s">
        <v>35</v>
      </c>
      <c r="D836" s="8">
        <v>45172</v>
      </c>
      <c r="E836" s="9" t="s">
        <v>1585</v>
      </c>
      <c r="F836" s="10">
        <v>0</v>
      </c>
      <c r="G836" s="10">
        <v>0</v>
      </c>
      <c r="H836" s="11">
        <v>735858.25</v>
      </c>
      <c r="I836" s="11">
        <v>0</v>
      </c>
      <c r="J836" s="11">
        <v>0</v>
      </c>
      <c r="K836" s="11">
        <v>735858.25</v>
      </c>
      <c r="L836" s="11">
        <v>2809.06</v>
      </c>
      <c r="M836" s="11">
        <v>0</v>
      </c>
      <c r="N836" s="11">
        <v>0</v>
      </c>
      <c r="O836" s="11">
        <v>2809.06</v>
      </c>
      <c r="P836" s="11">
        <v>0</v>
      </c>
      <c r="Q836" s="11">
        <v>0</v>
      </c>
      <c r="R836" s="11">
        <v>733049.19</v>
      </c>
      <c r="S836" s="11">
        <v>0</v>
      </c>
      <c r="T836" s="11">
        <v>5764.22</v>
      </c>
      <c r="U836" s="11">
        <v>0</v>
      </c>
      <c r="V836" s="11">
        <v>0</v>
      </c>
      <c r="W836" s="11">
        <v>5764.22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  <c r="AD836" s="11">
        <v>0</v>
      </c>
      <c r="AE836" s="11">
        <v>0</v>
      </c>
      <c r="AF836" s="11">
        <v>0</v>
      </c>
      <c r="AG836" s="11">
        <v>0</v>
      </c>
      <c r="AH836" s="11">
        <v>442.62</v>
      </c>
      <c r="AI836" s="11">
        <v>0</v>
      </c>
      <c r="AJ836" s="11">
        <v>0</v>
      </c>
      <c r="AK836" s="11">
        <v>0</v>
      </c>
      <c r="AL836" s="11">
        <v>0</v>
      </c>
      <c r="AM836" s="11">
        <v>0</v>
      </c>
      <c r="AN836" s="11">
        <v>0</v>
      </c>
      <c r="AO836" s="11">
        <v>0</v>
      </c>
      <c r="AP836" s="11">
        <v>525</v>
      </c>
      <c r="AQ836" s="11">
        <v>0</v>
      </c>
      <c r="AR836" s="11">
        <v>490.9</v>
      </c>
      <c r="AS836" s="11">
        <v>0</v>
      </c>
      <c r="AT836" s="11">
        <f t="shared" ref="AT836:AT899" si="13">AQ836-AR836-AS836+AP836+AO836+AN836+AL836+AI836+AH836+AG836+AF836+AA836+W836+V836+Q836+P836+O836+N836-J836</f>
        <v>9050</v>
      </c>
      <c r="AU836" s="11">
        <v>0</v>
      </c>
      <c r="AV836" s="11">
        <v>0</v>
      </c>
      <c r="AW836" s="12">
        <v>142</v>
      </c>
      <c r="AX836" s="12">
        <v>195</v>
      </c>
      <c r="AY836" s="11">
        <v>3142650.3679999998</v>
      </c>
      <c r="AZ836" s="11">
        <v>832000</v>
      </c>
      <c r="BA836" s="13">
        <v>89.99</v>
      </c>
      <c r="BB836" s="13">
        <v>79.287375730889394</v>
      </c>
      <c r="BC836" s="13">
        <v>9.4</v>
      </c>
      <c r="BD836" s="13"/>
      <c r="BE836" s="9" t="s">
        <v>1580</v>
      </c>
      <c r="BF836" s="6"/>
      <c r="BG836" s="9" t="s">
        <v>580</v>
      </c>
      <c r="BH836" s="9" t="s">
        <v>600</v>
      </c>
      <c r="BI836" s="9" t="s">
        <v>616</v>
      </c>
      <c r="BJ836" s="9" t="s">
        <v>3</v>
      </c>
      <c r="BK836" s="7" t="s">
        <v>0</v>
      </c>
      <c r="BL836" s="13">
        <v>733049.19</v>
      </c>
      <c r="BM836" s="7" t="s">
        <v>965</v>
      </c>
      <c r="BN836" s="13"/>
      <c r="BO836" s="14">
        <v>43577</v>
      </c>
      <c r="BP836" s="14">
        <v>49512</v>
      </c>
      <c r="BQ836" s="14" t="s">
        <v>1485</v>
      </c>
      <c r="BR836" s="14" t="s">
        <v>1785</v>
      </c>
      <c r="BS836" s="14" t="s">
        <v>1728</v>
      </c>
      <c r="BT836" s="14" t="s">
        <v>1728</v>
      </c>
      <c r="BU836" s="13">
        <v>0</v>
      </c>
      <c r="BV836" s="13">
        <v>0</v>
      </c>
      <c r="BW836" s="13">
        <v>0</v>
      </c>
    </row>
    <row r="837" spans="1:75" s="2" customFormat="1" ht="18.2" customHeight="1" x14ac:dyDescent="0.15">
      <c r="A837" s="15">
        <v>834</v>
      </c>
      <c r="B837" s="16" t="s">
        <v>38</v>
      </c>
      <c r="C837" s="16" t="s">
        <v>35</v>
      </c>
      <c r="D837" s="17">
        <v>45172</v>
      </c>
      <c r="E837" s="18" t="s">
        <v>1311</v>
      </c>
      <c r="F837" s="19">
        <v>0</v>
      </c>
      <c r="G837" s="19">
        <v>0</v>
      </c>
      <c r="H837" s="20">
        <v>83686.37</v>
      </c>
      <c r="I837" s="20">
        <v>0</v>
      </c>
      <c r="J837" s="20">
        <v>0</v>
      </c>
      <c r="K837" s="20">
        <v>83686.37</v>
      </c>
      <c r="L837" s="20">
        <v>2666.03</v>
      </c>
      <c r="M837" s="20">
        <v>0</v>
      </c>
      <c r="N837" s="20">
        <v>0</v>
      </c>
      <c r="O837" s="20">
        <v>2666.03</v>
      </c>
      <c r="P837" s="20">
        <v>0</v>
      </c>
      <c r="Q837" s="20">
        <v>0</v>
      </c>
      <c r="R837" s="20">
        <v>81020.34</v>
      </c>
      <c r="S837" s="20">
        <v>0</v>
      </c>
      <c r="T837" s="20">
        <v>697.39</v>
      </c>
      <c r="U837" s="20">
        <v>0</v>
      </c>
      <c r="V837" s="20">
        <v>0</v>
      </c>
      <c r="W837" s="20">
        <v>697.39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150.88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214.45</v>
      </c>
      <c r="AQ837" s="20">
        <v>0</v>
      </c>
      <c r="AR837" s="20">
        <v>208.75</v>
      </c>
      <c r="AS837" s="20">
        <v>0</v>
      </c>
      <c r="AT837" s="11">
        <f t="shared" si="13"/>
        <v>3520</v>
      </c>
      <c r="AU837" s="20">
        <v>0</v>
      </c>
      <c r="AV837" s="20">
        <v>0</v>
      </c>
      <c r="AW837" s="21">
        <v>27</v>
      </c>
      <c r="AX837" s="21">
        <v>124</v>
      </c>
      <c r="AY837" s="20">
        <v>370545.6</v>
      </c>
      <c r="AZ837" s="20">
        <v>259381.93</v>
      </c>
      <c r="BA837" s="22">
        <v>87.99</v>
      </c>
      <c r="BB837" s="22">
        <v>27.484488671203898</v>
      </c>
      <c r="BC837" s="22">
        <v>10</v>
      </c>
      <c r="BD837" s="22"/>
      <c r="BE837" s="18" t="s">
        <v>1580</v>
      </c>
      <c r="BF837" s="15"/>
      <c r="BG837" s="18" t="s">
        <v>573</v>
      </c>
      <c r="BH837" s="18" t="s">
        <v>574</v>
      </c>
      <c r="BI837" s="18" t="s">
        <v>575</v>
      </c>
      <c r="BJ837" s="18" t="s">
        <v>3</v>
      </c>
      <c r="BK837" s="16" t="s">
        <v>0</v>
      </c>
      <c r="BL837" s="22">
        <v>81020.34</v>
      </c>
      <c r="BM837" s="16" t="s">
        <v>965</v>
      </c>
      <c r="BN837" s="22"/>
      <c r="BO837" s="1">
        <v>42242</v>
      </c>
      <c r="BP837" s="1">
        <v>46017</v>
      </c>
      <c r="BQ837" s="14" t="s">
        <v>1485</v>
      </c>
      <c r="BR837" s="14" t="s">
        <v>1785</v>
      </c>
      <c r="BS837" s="14" t="s">
        <v>1728</v>
      </c>
      <c r="BT837" s="14" t="s">
        <v>1728</v>
      </c>
      <c r="BU837" s="22">
        <v>0</v>
      </c>
      <c r="BV837" s="22">
        <v>0</v>
      </c>
      <c r="BW837" s="22">
        <v>0</v>
      </c>
    </row>
    <row r="838" spans="1:75" s="2" customFormat="1" ht="18.2" customHeight="1" x14ac:dyDescent="0.15">
      <c r="A838" s="6">
        <v>835</v>
      </c>
      <c r="B838" s="7" t="s">
        <v>639</v>
      </c>
      <c r="C838" s="7" t="s">
        <v>35</v>
      </c>
      <c r="D838" s="8">
        <v>45172</v>
      </c>
      <c r="E838" s="9" t="s">
        <v>1595</v>
      </c>
      <c r="F838" s="10">
        <v>0</v>
      </c>
      <c r="G838" s="10">
        <v>0</v>
      </c>
      <c r="H838" s="11">
        <v>197758.95</v>
      </c>
      <c r="I838" s="11">
        <v>0</v>
      </c>
      <c r="J838" s="11">
        <v>0</v>
      </c>
      <c r="K838" s="11">
        <v>197758.95</v>
      </c>
      <c r="L838" s="11">
        <v>2173.89</v>
      </c>
      <c r="M838" s="11">
        <v>0</v>
      </c>
      <c r="N838" s="11">
        <v>0</v>
      </c>
      <c r="O838" s="11">
        <v>2173.89</v>
      </c>
      <c r="P838" s="11">
        <v>0</v>
      </c>
      <c r="Q838" s="11">
        <v>0</v>
      </c>
      <c r="R838" s="11">
        <v>195585.06</v>
      </c>
      <c r="S838" s="11">
        <v>0</v>
      </c>
      <c r="T838" s="11">
        <v>1544.17</v>
      </c>
      <c r="U838" s="11">
        <v>0</v>
      </c>
      <c r="V838" s="11">
        <v>0</v>
      </c>
      <c r="W838" s="11">
        <v>1544.17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  <c r="AD838" s="11">
        <v>0</v>
      </c>
      <c r="AE838" s="11">
        <v>0</v>
      </c>
      <c r="AF838" s="11">
        <v>0</v>
      </c>
      <c r="AG838" s="11">
        <v>0</v>
      </c>
      <c r="AH838" s="11">
        <v>143.11000000000001</v>
      </c>
      <c r="AI838" s="11">
        <v>0</v>
      </c>
      <c r="AJ838" s="11">
        <v>0</v>
      </c>
      <c r="AK838" s="11">
        <v>0</v>
      </c>
      <c r="AL838" s="11">
        <v>0</v>
      </c>
      <c r="AM838" s="11">
        <v>0</v>
      </c>
      <c r="AN838" s="11">
        <v>0</v>
      </c>
      <c r="AO838" s="11">
        <v>0</v>
      </c>
      <c r="AP838" s="11">
        <v>87.77</v>
      </c>
      <c r="AQ838" s="11">
        <v>0</v>
      </c>
      <c r="AR838" s="11">
        <v>48.94</v>
      </c>
      <c r="AS838" s="11">
        <v>0</v>
      </c>
      <c r="AT838" s="11">
        <f t="shared" si="13"/>
        <v>3900</v>
      </c>
      <c r="AU838" s="11">
        <v>0</v>
      </c>
      <c r="AV838" s="11">
        <v>0</v>
      </c>
      <c r="AW838" s="12">
        <v>68</v>
      </c>
      <c r="AX838" s="12">
        <v>119</v>
      </c>
      <c r="AY838" s="11">
        <v>269000</v>
      </c>
      <c r="AZ838" s="11">
        <v>269000</v>
      </c>
      <c r="BA838" s="13">
        <v>90</v>
      </c>
      <c r="BB838" s="13">
        <v>65.437380669145</v>
      </c>
      <c r="BC838" s="13">
        <v>9.3699999999999992</v>
      </c>
      <c r="BD838" s="13"/>
      <c r="BE838" s="9" t="s">
        <v>1580</v>
      </c>
      <c r="BF838" s="6"/>
      <c r="BG838" s="9" t="s">
        <v>682</v>
      </c>
      <c r="BH838" s="9" t="s">
        <v>683</v>
      </c>
      <c r="BI838" s="9" t="s">
        <v>684</v>
      </c>
      <c r="BJ838" s="9" t="s">
        <v>3</v>
      </c>
      <c r="BK838" s="7" t="s">
        <v>0</v>
      </c>
      <c r="BL838" s="13">
        <v>195585.06</v>
      </c>
      <c r="BM838" s="7" t="s">
        <v>965</v>
      </c>
      <c r="BN838" s="13"/>
      <c r="BO838" s="14">
        <v>43636</v>
      </c>
      <c r="BP838" s="14">
        <v>47258</v>
      </c>
      <c r="BQ838" s="14" t="s">
        <v>1486</v>
      </c>
      <c r="BR838" s="14" t="s">
        <v>1786</v>
      </c>
      <c r="BS838" s="14" t="s">
        <v>1728</v>
      </c>
      <c r="BT838" s="14" t="s">
        <v>1728</v>
      </c>
      <c r="BU838" s="13">
        <v>0</v>
      </c>
      <c r="BV838" s="13">
        <v>0</v>
      </c>
      <c r="BW838" s="13">
        <v>0</v>
      </c>
    </row>
    <row r="839" spans="1:75" s="2" customFormat="1" ht="18.2" customHeight="1" x14ac:dyDescent="0.15">
      <c r="A839" s="15">
        <v>836</v>
      </c>
      <c r="B839" s="16" t="s">
        <v>639</v>
      </c>
      <c r="C839" s="16" t="s">
        <v>35</v>
      </c>
      <c r="D839" s="17">
        <v>45172</v>
      </c>
      <c r="E839" s="18" t="s">
        <v>1596</v>
      </c>
      <c r="F839" s="19">
        <v>0</v>
      </c>
      <c r="G839" s="19">
        <v>0</v>
      </c>
      <c r="H839" s="20">
        <v>197200.44</v>
      </c>
      <c r="I839" s="20">
        <v>0</v>
      </c>
      <c r="J839" s="20">
        <v>0</v>
      </c>
      <c r="K839" s="20">
        <v>197200.44</v>
      </c>
      <c r="L839" s="20">
        <v>2196.9899999999998</v>
      </c>
      <c r="M839" s="20">
        <v>0</v>
      </c>
      <c r="N839" s="20">
        <v>0</v>
      </c>
      <c r="O839" s="20">
        <v>2196.9899999999998</v>
      </c>
      <c r="P839" s="20">
        <v>0</v>
      </c>
      <c r="Q839" s="20">
        <v>0</v>
      </c>
      <c r="R839" s="20">
        <v>195003.45</v>
      </c>
      <c r="S839" s="20">
        <v>0</v>
      </c>
      <c r="T839" s="20">
        <v>1569.39</v>
      </c>
      <c r="U839" s="20">
        <v>0</v>
      </c>
      <c r="V839" s="20">
        <v>0</v>
      </c>
      <c r="W839" s="20">
        <v>1569.39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143.11000000000001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10.199999999999999</v>
      </c>
      <c r="AQ839" s="20">
        <v>0</v>
      </c>
      <c r="AR839" s="20">
        <v>19.690000000000001</v>
      </c>
      <c r="AS839" s="20">
        <v>0</v>
      </c>
      <c r="AT839" s="11">
        <f t="shared" si="13"/>
        <v>3900</v>
      </c>
      <c r="AU839" s="20">
        <v>0</v>
      </c>
      <c r="AV839" s="20">
        <v>0</v>
      </c>
      <c r="AW839" s="21">
        <v>67</v>
      </c>
      <c r="AX839" s="21">
        <v>118</v>
      </c>
      <c r="AY839" s="20">
        <v>269000</v>
      </c>
      <c r="AZ839" s="20">
        <v>269000</v>
      </c>
      <c r="BA839" s="22">
        <v>90</v>
      </c>
      <c r="BB839" s="22">
        <v>65.242789962825299</v>
      </c>
      <c r="BC839" s="22">
        <v>9.5500000000000007</v>
      </c>
      <c r="BD839" s="22"/>
      <c r="BE839" s="18" t="s">
        <v>1580</v>
      </c>
      <c r="BF839" s="15"/>
      <c r="BG839" s="18" t="s">
        <v>682</v>
      </c>
      <c r="BH839" s="18" t="s">
        <v>683</v>
      </c>
      <c r="BI839" s="18" t="s">
        <v>684</v>
      </c>
      <c r="BJ839" s="18" t="s">
        <v>3</v>
      </c>
      <c r="BK839" s="16" t="s">
        <v>0</v>
      </c>
      <c r="BL839" s="22">
        <v>195003.45</v>
      </c>
      <c r="BM839" s="16" t="s">
        <v>965</v>
      </c>
      <c r="BN839" s="22"/>
      <c r="BO839" s="1">
        <v>43636</v>
      </c>
      <c r="BP839" s="1">
        <v>47228</v>
      </c>
      <c r="BQ839" s="14" t="s">
        <v>1486</v>
      </c>
      <c r="BR839" s="14" t="s">
        <v>1786</v>
      </c>
      <c r="BS839" s="14" t="s">
        <v>1728</v>
      </c>
      <c r="BT839" s="14" t="s">
        <v>1728</v>
      </c>
      <c r="BU839" s="22">
        <v>0</v>
      </c>
      <c r="BV839" s="22">
        <v>0</v>
      </c>
      <c r="BW839" s="22">
        <v>0</v>
      </c>
    </row>
    <row r="840" spans="1:75" s="2" customFormat="1" ht="18.2" customHeight="1" x14ac:dyDescent="0.15">
      <c r="A840" s="6">
        <v>837</v>
      </c>
      <c r="B840" s="7" t="s">
        <v>639</v>
      </c>
      <c r="C840" s="7" t="s">
        <v>35</v>
      </c>
      <c r="D840" s="8">
        <v>45172</v>
      </c>
      <c r="E840" s="9" t="s">
        <v>1590</v>
      </c>
      <c r="F840" s="10">
        <v>1</v>
      </c>
      <c r="G840" s="10">
        <v>2</v>
      </c>
      <c r="H840" s="11">
        <v>294289.75</v>
      </c>
      <c r="I840" s="11">
        <v>8410.7800000000007</v>
      </c>
      <c r="J840" s="11">
        <v>0</v>
      </c>
      <c r="K840" s="11">
        <v>302700.53000000003</v>
      </c>
      <c r="L840" s="11">
        <v>2849.98</v>
      </c>
      <c r="M840" s="11">
        <v>0</v>
      </c>
      <c r="N840" s="11">
        <v>5584.12</v>
      </c>
      <c r="O840" s="11">
        <v>0</v>
      </c>
      <c r="P840" s="11">
        <v>0</v>
      </c>
      <c r="Q840" s="11">
        <v>0</v>
      </c>
      <c r="R840" s="11">
        <v>297116.40999999997</v>
      </c>
      <c r="S840" s="11">
        <v>4938.5200000000004</v>
      </c>
      <c r="T840" s="11">
        <v>2427.89</v>
      </c>
      <c r="U840" s="11">
        <v>0</v>
      </c>
      <c r="V840" s="11">
        <v>4271.9799999999996</v>
      </c>
      <c r="W840" s="11">
        <v>0</v>
      </c>
      <c r="X840" s="11">
        <v>0</v>
      </c>
      <c r="Y840" s="11">
        <v>0</v>
      </c>
      <c r="Z840" s="11">
        <v>3094.43</v>
      </c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0</v>
      </c>
      <c r="AI840" s="11">
        <v>0</v>
      </c>
      <c r="AJ840" s="11">
        <v>0</v>
      </c>
      <c r="AK840" s="11">
        <v>0</v>
      </c>
      <c r="AL840" s="11">
        <v>700</v>
      </c>
      <c r="AM840" s="11">
        <v>0</v>
      </c>
      <c r="AN840" s="11">
        <v>0</v>
      </c>
      <c r="AO840" s="11">
        <v>413.9</v>
      </c>
      <c r="AP840" s="11">
        <v>0</v>
      </c>
      <c r="AQ840" s="11">
        <v>0</v>
      </c>
      <c r="AR840" s="11">
        <v>0</v>
      </c>
      <c r="AS840" s="11">
        <v>0</v>
      </c>
      <c r="AT840" s="11">
        <f t="shared" si="13"/>
        <v>10970</v>
      </c>
      <c r="AU840" s="11">
        <v>5676.64</v>
      </c>
      <c r="AV840" s="11">
        <v>3094.43</v>
      </c>
      <c r="AW840" s="12">
        <v>74</v>
      </c>
      <c r="AX840" s="12">
        <v>126</v>
      </c>
      <c r="AY840" s="11">
        <v>389000</v>
      </c>
      <c r="AZ840" s="11">
        <v>389000</v>
      </c>
      <c r="BA840" s="13">
        <v>85</v>
      </c>
      <c r="BB840" s="13">
        <v>64.922608868894599</v>
      </c>
      <c r="BC840" s="13">
        <v>9.9</v>
      </c>
      <c r="BD840" s="13"/>
      <c r="BE840" s="9" t="s">
        <v>1580</v>
      </c>
      <c r="BF840" s="6"/>
      <c r="BG840" s="9" t="s">
        <v>671</v>
      </c>
      <c r="BH840" s="9" t="s">
        <v>672</v>
      </c>
      <c r="BI840" s="9" t="s">
        <v>767</v>
      </c>
      <c r="BJ840" s="9" t="s">
        <v>4</v>
      </c>
      <c r="BK840" s="7" t="s">
        <v>0</v>
      </c>
      <c r="BL840" s="13">
        <v>297116.40999999997</v>
      </c>
      <c r="BM840" s="7" t="s">
        <v>965</v>
      </c>
      <c r="BN840" s="13"/>
      <c r="BO840" s="14">
        <v>43608</v>
      </c>
      <c r="BP840" s="14">
        <v>47445</v>
      </c>
      <c r="BQ840" s="14" t="s">
        <v>1485</v>
      </c>
      <c r="BR840" s="14" t="s">
        <v>1785</v>
      </c>
      <c r="BS840" s="14" t="s">
        <v>1728</v>
      </c>
      <c r="BT840" s="14" t="s">
        <v>1728</v>
      </c>
      <c r="BU840" s="13">
        <v>206.95</v>
      </c>
      <c r="BV840" s="13">
        <v>0</v>
      </c>
      <c r="BW840" s="13">
        <v>0</v>
      </c>
    </row>
    <row r="841" spans="1:75" s="2" customFormat="1" ht="18.2" customHeight="1" x14ac:dyDescent="0.15">
      <c r="A841" s="15">
        <v>838</v>
      </c>
      <c r="B841" s="16" t="s">
        <v>639</v>
      </c>
      <c r="C841" s="16" t="s">
        <v>35</v>
      </c>
      <c r="D841" s="17">
        <v>45172</v>
      </c>
      <c r="E841" s="18" t="s">
        <v>1586</v>
      </c>
      <c r="F841" s="19">
        <v>0</v>
      </c>
      <c r="G841" s="19">
        <v>0</v>
      </c>
      <c r="H841" s="20">
        <v>187035.66</v>
      </c>
      <c r="I841" s="20">
        <v>0</v>
      </c>
      <c r="J841" s="20">
        <v>0</v>
      </c>
      <c r="K841" s="20">
        <v>187035.66</v>
      </c>
      <c r="L841" s="20">
        <v>694.35</v>
      </c>
      <c r="M841" s="20">
        <v>0</v>
      </c>
      <c r="N841" s="20">
        <v>0</v>
      </c>
      <c r="O841" s="20">
        <v>694.35</v>
      </c>
      <c r="P841" s="20">
        <v>0</v>
      </c>
      <c r="Q841" s="20">
        <v>0</v>
      </c>
      <c r="R841" s="20">
        <v>186341.31</v>
      </c>
      <c r="S841" s="20">
        <v>0</v>
      </c>
      <c r="T841" s="20">
        <v>1527.46</v>
      </c>
      <c r="U841" s="20">
        <v>0</v>
      </c>
      <c r="V841" s="20">
        <v>0</v>
      </c>
      <c r="W841" s="20">
        <v>1527.46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112.06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0.13</v>
      </c>
      <c r="AS841" s="20">
        <v>0</v>
      </c>
      <c r="AT841" s="11">
        <f t="shared" si="13"/>
        <v>2333.7400000000002</v>
      </c>
      <c r="AU841" s="20">
        <v>0</v>
      </c>
      <c r="AV841" s="20">
        <v>0</v>
      </c>
      <c r="AW841" s="21">
        <v>142</v>
      </c>
      <c r="AX841" s="21">
        <v>195</v>
      </c>
      <c r="AY841" s="20">
        <v>620595.57910900004</v>
      </c>
      <c r="AZ841" s="20">
        <v>210648.01</v>
      </c>
      <c r="BA841" s="22">
        <v>90</v>
      </c>
      <c r="BB841" s="22">
        <v>79.614888837544697</v>
      </c>
      <c r="BC841" s="22">
        <v>9.8000000000000007</v>
      </c>
      <c r="BD841" s="22"/>
      <c r="BE841" s="18" t="s">
        <v>1580</v>
      </c>
      <c r="BF841" s="15"/>
      <c r="BG841" s="18" t="s">
        <v>573</v>
      </c>
      <c r="BH841" s="18" t="s">
        <v>761</v>
      </c>
      <c r="BI841" s="18" t="s">
        <v>950</v>
      </c>
      <c r="BJ841" s="18" t="s">
        <v>3</v>
      </c>
      <c r="BK841" s="16" t="s">
        <v>0</v>
      </c>
      <c r="BL841" s="22">
        <v>186341.31</v>
      </c>
      <c r="BM841" s="16" t="s">
        <v>965</v>
      </c>
      <c r="BN841" s="22"/>
      <c r="BO841" s="1">
        <v>43584</v>
      </c>
      <c r="BP841" s="1">
        <v>49519</v>
      </c>
      <c r="BQ841" s="14" t="s">
        <v>1485</v>
      </c>
      <c r="BR841" s="14" t="s">
        <v>1785</v>
      </c>
      <c r="BS841" s="14" t="s">
        <v>1728</v>
      </c>
      <c r="BT841" s="14" t="s">
        <v>1728</v>
      </c>
      <c r="BU841" s="22">
        <v>0</v>
      </c>
      <c r="BV841" s="22">
        <v>0</v>
      </c>
      <c r="BW841" s="22">
        <v>0</v>
      </c>
    </row>
    <row r="842" spans="1:75" s="2" customFormat="1" ht="18.2" customHeight="1" x14ac:dyDescent="0.15">
      <c r="A842" s="6">
        <v>839</v>
      </c>
      <c r="B842" s="7" t="s">
        <v>38</v>
      </c>
      <c r="C842" s="7" t="s">
        <v>35</v>
      </c>
      <c r="D842" s="8">
        <v>45172</v>
      </c>
      <c r="E842" s="9" t="s">
        <v>1591</v>
      </c>
      <c r="F842" s="10">
        <v>0</v>
      </c>
      <c r="G842" s="10">
        <v>0</v>
      </c>
      <c r="H842" s="11">
        <v>389248.55</v>
      </c>
      <c r="I842" s="11">
        <v>0</v>
      </c>
      <c r="J842" s="11">
        <v>0</v>
      </c>
      <c r="K842" s="11">
        <v>389248.55</v>
      </c>
      <c r="L842" s="11">
        <v>2459.59</v>
      </c>
      <c r="M842" s="11">
        <v>0</v>
      </c>
      <c r="N842" s="11">
        <v>0</v>
      </c>
      <c r="O842" s="11">
        <v>2459.59</v>
      </c>
      <c r="P842" s="11">
        <v>0</v>
      </c>
      <c r="Q842" s="11">
        <v>0</v>
      </c>
      <c r="R842" s="11">
        <v>386788.96</v>
      </c>
      <c r="S842" s="11">
        <v>0</v>
      </c>
      <c r="T842" s="11">
        <v>3081.55</v>
      </c>
      <c r="U842" s="11">
        <v>0</v>
      </c>
      <c r="V842" s="11">
        <v>0</v>
      </c>
      <c r="W842" s="11">
        <v>3081.55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250.84</v>
      </c>
      <c r="AI842" s="11">
        <v>0</v>
      </c>
      <c r="AJ842" s="11">
        <v>0</v>
      </c>
      <c r="AK842" s="11">
        <v>0</v>
      </c>
      <c r="AL842" s="11">
        <v>0</v>
      </c>
      <c r="AM842" s="11">
        <v>0</v>
      </c>
      <c r="AN842" s="11">
        <v>0</v>
      </c>
      <c r="AO842" s="11">
        <v>0</v>
      </c>
      <c r="AP842" s="11">
        <v>5791.98</v>
      </c>
      <c r="AQ842" s="11">
        <v>0</v>
      </c>
      <c r="AR842" s="11">
        <v>5791.98</v>
      </c>
      <c r="AS842" s="11">
        <v>0</v>
      </c>
      <c r="AT842" s="11">
        <f t="shared" si="13"/>
        <v>5791.9800000000005</v>
      </c>
      <c r="AU842" s="11">
        <v>0</v>
      </c>
      <c r="AV842" s="11">
        <v>0</v>
      </c>
      <c r="AW842" s="12">
        <v>102</v>
      </c>
      <c r="AX842" s="12">
        <v>154</v>
      </c>
      <c r="AY842" s="11">
        <v>471500</v>
      </c>
      <c r="AZ842" s="11">
        <v>471500</v>
      </c>
      <c r="BA842" s="13">
        <v>89.99</v>
      </c>
      <c r="BB842" s="13">
        <v>73.822138940402994</v>
      </c>
      <c r="BC842" s="13">
        <v>9.5</v>
      </c>
      <c r="BD842" s="13"/>
      <c r="BE842" s="9" t="s">
        <v>1580</v>
      </c>
      <c r="BF842" s="6"/>
      <c r="BG842" s="9" t="s">
        <v>573</v>
      </c>
      <c r="BH842" s="9" t="s">
        <v>574</v>
      </c>
      <c r="BI842" s="9" t="s">
        <v>575</v>
      </c>
      <c r="BJ842" s="9" t="s">
        <v>3</v>
      </c>
      <c r="BK842" s="7" t="s">
        <v>0</v>
      </c>
      <c r="BL842" s="13">
        <v>386788.96</v>
      </c>
      <c r="BM842" s="7" t="s">
        <v>965</v>
      </c>
      <c r="BN842" s="13"/>
      <c r="BO842" s="14">
        <v>43608</v>
      </c>
      <c r="BP842" s="14">
        <v>48296</v>
      </c>
      <c r="BQ842" s="14" t="s">
        <v>1536</v>
      </c>
      <c r="BR842" s="14" t="s">
        <v>1789</v>
      </c>
      <c r="BS842" s="14" t="s">
        <v>1728</v>
      </c>
      <c r="BT842" s="14" t="s">
        <v>1728</v>
      </c>
      <c r="BU842" s="13">
        <v>0</v>
      </c>
      <c r="BV842" s="13">
        <v>0</v>
      </c>
      <c r="BW842" s="13">
        <v>0</v>
      </c>
    </row>
    <row r="843" spans="1:75" s="2" customFormat="1" ht="18.2" customHeight="1" x14ac:dyDescent="0.15">
      <c r="A843" s="15">
        <v>840</v>
      </c>
      <c r="B843" s="16" t="s">
        <v>639</v>
      </c>
      <c r="C843" s="16" t="s">
        <v>35</v>
      </c>
      <c r="D843" s="17">
        <v>45172</v>
      </c>
      <c r="E843" s="18" t="s">
        <v>1592</v>
      </c>
      <c r="F843" s="19">
        <v>0</v>
      </c>
      <c r="G843" s="19">
        <v>0</v>
      </c>
      <c r="H843" s="20">
        <v>267507.15000000002</v>
      </c>
      <c r="I843" s="20">
        <v>0</v>
      </c>
      <c r="J843" s="20">
        <v>0</v>
      </c>
      <c r="K843" s="20">
        <v>267507.15000000002</v>
      </c>
      <c r="L843" s="20">
        <v>979.29</v>
      </c>
      <c r="M843" s="20">
        <v>0</v>
      </c>
      <c r="N843" s="20">
        <v>0</v>
      </c>
      <c r="O843" s="20">
        <v>979.29</v>
      </c>
      <c r="P843" s="20">
        <v>0</v>
      </c>
      <c r="Q843" s="20">
        <v>0</v>
      </c>
      <c r="R843" s="20">
        <v>266527.86</v>
      </c>
      <c r="S843" s="20">
        <v>0</v>
      </c>
      <c r="T843" s="20">
        <v>2229.23</v>
      </c>
      <c r="U843" s="20">
        <v>0</v>
      </c>
      <c r="V843" s="20">
        <v>0</v>
      </c>
      <c r="W843" s="20">
        <v>2229.23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159.6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1.36</v>
      </c>
      <c r="AQ843" s="20">
        <v>0</v>
      </c>
      <c r="AR843" s="20">
        <v>1.48</v>
      </c>
      <c r="AS843" s="20">
        <v>0</v>
      </c>
      <c r="AT843" s="11">
        <f t="shared" si="13"/>
        <v>3368</v>
      </c>
      <c r="AU843" s="20">
        <v>0</v>
      </c>
      <c r="AV843" s="20">
        <v>0</v>
      </c>
      <c r="AW843" s="21">
        <v>142</v>
      </c>
      <c r="AX843" s="21">
        <v>194</v>
      </c>
      <c r="AY843" s="20">
        <v>300000</v>
      </c>
      <c r="AZ843" s="20">
        <v>300000</v>
      </c>
      <c r="BA843" s="22">
        <v>90</v>
      </c>
      <c r="BB843" s="22">
        <v>79.958358000000004</v>
      </c>
      <c r="BC843" s="22">
        <v>10</v>
      </c>
      <c r="BD843" s="22"/>
      <c r="BE843" s="18" t="s">
        <v>1580</v>
      </c>
      <c r="BF843" s="15"/>
      <c r="BG843" s="18" t="s">
        <v>591</v>
      </c>
      <c r="BH843" s="18" t="s">
        <v>877</v>
      </c>
      <c r="BI843" s="18" t="s">
        <v>644</v>
      </c>
      <c r="BJ843" s="18" t="s">
        <v>3</v>
      </c>
      <c r="BK843" s="16" t="s">
        <v>0</v>
      </c>
      <c r="BL843" s="22">
        <v>266527.86</v>
      </c>
      <c r="BM843" s="16" t="s">
        <v>965</v>
      </c>
      <c r="BN843" s="22"/>
      <c r="BO843" s="1">
        <v>43608</v>
      </c>
      <c r="BP843" s="1">
        <v>49513</v>
      </c>
      <c r="BQ843" s="14" t="s">
        <v>1485</v>
      </c>
      <c r="BR843" s="14" t="s">
        <v>1785</v>
      </c>
      <c r="BS843" s="14" t="s">
        <v>1728</v>
      </c>
      <c r="BT843" s="14" t="s">
        <v>1728</v>
      </c>
      <c r="BU843" s="22">
        <v>0</v>
      </c>
      <c r="BV843" s="22">
        <v>0</v>
      </c>
      <c r="BW843" s="22">
        <v>0</v>
      </c>
    </row>
    <row r="844" spans="1:75" s="2" customFormat="1" ht="18.2" customHeight="1" x14ac:dyDescent="0.15">
      <c r="A844" s="6">
        <v>841</v>
      </c>
      <c r="B844" s="7" t="s">
        <v>639</v>
      </c>
      <c r="C844" s="7" t="s">
        <v>35</v>
      </c>
      <c r="D844" s="8">
        <v>45172</v>
      </c>
      <c r="E844" s="9" t="s">
        <v>1593</v>
      </c>
      <c r="F844" s="10">
        <v>0</v>
      </c>
      <c r="G844" s="10">
        <v>0</v>
      </c>
      <c r="H844" s="11">
        <v>359413.9</v>
      </c>
      <c r="I844" s="11">
        <v>0</v>
      </c>
      <c r="J844" s="11">
        <v>0</v>
      </c>
      <c r="K844" s="11">
        <v>359413.9</v>
      </c>
      <c r="L844" s="11">
        <v>1326.87</v>
      </c>
      <c r="M844" s="11">
        <v>0</v>
      </c>
      <c r="N844" s="11">
        <v>0</v>
      </c>
      <c r="O844" s="11">
        <v>1326.87</v>
      </c>
      <c r="P844" s="11">
        <v>0</v>
      </c>
      <c r="Q844" s="11">
        <v>0</v>
      </c>
      <c r="R844" s="11">
        <v>358087.03</v>
      </c>
      <c r="S844" s="11">
        <v>0</v>
      </c>
      <c r="T844" s="11">
        <v>2959.17</v>
      </c>
      <c r="U844" s="11">
        <v>0</v>
      </c>
      <c r="V844" s="11">
        <v>0</v>
      </c>
      <c r="W844" s="11">
        <v>2959.17</v>
      </c>
      <c r="X844" s="11">
        <v>0</v>
      </c>
      <c r="Y844" s="11">
        <v>0</v>
      </c>
      <c r="Z844" s="11">
        <v>0</v>
      </c>
      <c r="AA844" s="11">
        <v>0</v>
      </c>
      <c r="AB844" s="11">
        <v>0</v>
      </c>
      <c r="AC844" s="11">
        <v>0</v>
      </c>
      <c r="AD844" s="11">
        <v>0</v>
      </c>
      <c r="AE844" s="11">
        <v>0</v>
      </c>
      <c r="AF844" s="11">
        <v>0</v>
      </c>
      <c r="AG844" s="11">
        <v>0</v>
      </c>
      <c r="AH844" s="11">
        <v>214.67</v>
      </c>
      <c r="AI844" s="11">
        <v>0</v>
      </c>
      <c r="AJ844" s="11">
        <v>0</v>
      </c>
      <c r="AK844" s="11">
        <v>0</v>
      </c>
      <c r="AL844" s="11">
        <v>0</v>
      </c>
      <c r="AM844" s="11">
        <v>0</v>
      </c>
      <c r="AN844" s="11">
        <v>0</v>
      </c>
      <c r="AO844" s="11">
        <v>0</v>
      </c>
      <c r="AP844" s="11">
        <v>49.29</v>
      </c>
      <c r="AQ844" s="11">
        <v>0</v>
      </c>
      <c r="AR844" s="11">
        <v>0</v>
      </c>
      <c r="AS844" s="11">
        <v>0</v>
      </c>
      <c r="AT844" s="11">
        <f t="shared" si="13"/>
        <v>4550</v>
      </c>
      <c r="AU844" s="11">
        <v>0</v>
      </c>
      <c r="AV844" s="11">
        <v>0</v>
      </c>
      <c r="AW844" s="12">
        <v>142</v>
      </c>
      <c r="AX844" s="12">
        <v>194</v>
      </c>
      <c r="AY844" s="11">
        <v>403522</v>
      </c>
      <c r="AZ844" s="11">
        <v>403522</v>
      </c>
      <c r="BA844" s="13">
        <v>78.06</v>
      </c>
      <c r="BB844" s="13">
        <v>69.2707549075391</v>
      </c>
      <c r="BC844" s="13">
        <v>9.8800000000000008</v>
      </c>
      <c r="BD844" s="13"/>
      <c r="BE844" s="9" t="s">
        <v>1580</v>
      </c>
      <c r="BF844" s="6"/>
      <c r="BG844" s="9" t="s">
        <v>674</v>
      </c>
      <c r="BH844" s="9" t="s">
        <v>701</v>
      </c>
      <c r="BI844" s="9" t="s">
        <v>703</v>
      </c>
      <c r="BJ844" s="9" t="s">
        <v>3</v>
      </c>
      <c r="BK844" s="7" t="s">
        <v>0</v>
      </c>
      <c r="BL844" s="13">
        <v>358087.03</v>
      </c>
      <c r="BM844" s="7" t="s">
        <v>965</v>
      </c>
      <c r="BN844" s="13"/>
      <c r="BO844" s="14">
        <v>43608</v>
      </c>
      <c r="BP844" s="14">
        <v>49513</v>
      </c>
      <c r="BQ844" s="14" t="s">
        <v>1485</v>
      </c>
      <c r="BR844" s="14" t="s">
        <v>1785</v>
      </c>
      <c r="BS844" s="14" t="s">
        <v>1728</v>
      </c>
      <c r="BT844" s="14" t="s">
        <v>1728</v>
      </c>
      <c r="BU844" s="13">
        <v>0</v>
      </c>
      <c r="BV844" s="13">
        <v>0</v>
      </c>
      <c r="BW844" s="13">
        <v>0</v>
      </c>
    </row>
    <row r="845" spans="1:75" s="2" customFormat="1" ht="18.2" customHeight="1" x14ac:dyDescent="0.15">
      <c r="A845" s="15">
        <v>842</v>
      </c>
      <c r="B845" s="16" t="s">
        <v>38</v>
      </c>
      <c r="C845" s="16" t="s">
        <v>35</v>
      </c>
      <c r="D845" s="17">
        <v>45172</v>
      </c>
      <c r="E845" s="18" t="s">
        <v>1594</v>
      </c>
      <c r="F845" s="19">
        <v>4</v>
      </c>
      <c r="G845" s="19">
        <v>4</v>
      </c>
      <c r="H845" s="20">
        <v>241135.79</v>
      </c>
      <c r="I845" s="20">
        <v>11195.1</v>
      </c>
      <c r="J845" s="20">
        <v>0</v>
      </c>
      <c r="K845" s="20">
        <v>252330.89</v>
      </c>
      <c r="L845" s="20">
        <v>2599.9</v>
      </c>
      <c r="M845" s="20">
        <v>0</v>
      </c>
      <c r="N845" s="20">
        <v>2165.5100000000002</v>
      </c>
      <c r="O845" s="20">
        <v>0</v>
      </c>
      <c r="P845" s="20">
        <v>0</v>
      </c>
      <c r="Q845" s="20">
        <v>0</v>
      </c>
      <c r="R845" s="20">
        <v>250165.38</v>
      </c>
      <c r="S845" s="20">
        <v>8250.9500000000007</v>
      </c>
      <c r="T845" s="20">
        <v>2009.46</v>
      </c>
      <c r="U845" s="20">
        <v>0</v>
      </c>
      <c r="V845" s="20">
        <v>2094.35</v>
      </c>
      <c r="W845" s="20">
        <v>0</v>
      </c>
      <c r="X845" s="20">
        <v>0</v>
      </c>
      <c r="Y845" s="20">
        <v>0</v>
      </c>
      <c r="Z845" s="20">
        <v>8166.06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350</v>
      </c>
      <c r="AM845" s="20">
        <v>0</v>
      </c>
      <c r="AN845" s="20">
        <v>0</v>
      </c>
      <c r="AO845" s="20">
        <v>181.14</v>
      </c>
      <c r="AP845" s="20">
        <v>0</v>
      </c>
      <c r="AQ845" s="20">
        <v>0</v>
      </c>
      <c r="AR845" s="20">
        <v>0</v>
      </c>
      <c r="AS845" s="20">
        <v>0</v>
      </c>
      <c r="AT845" s="11">
        <f t="shared" si="13"/>
        <v>4791</v>
      </c>
      <c r="AU845" s="20">
        <v>11629.49</v>
      </c>
      <c r="AV845" s="20">
        <v>8166.06</v>
      </c>
      <c r="AW845" s="21">
        <v>68</v>
      </c>
      <c r="AX845" s="21">
        <v>120</v>
      </c>
      <c r="AY845" s="20">
        <v>357400</v>
      </c>
      <c r="AZ845" s="20">
        <v>327400</v>
      </c>
      <c r="BA845" s="22">
        <v>84.72</v>
      </c>
      <c r="BB845" s="22">
        <v>64.734303584605996</v>
      </c>
      <c r="BC845" s="22">
        <v>10</v>
      </c>
      <c r="BD845" s="22"/>
      <c r="BE845" s="18" t="s">
        <v>1580</v>
      </c>
      <c r="BF845" s="15"/>
      <c r="BG845" s="18" t="s">
        <v>573</v>
      </c>
      <c r="BH845" s="18" t="s">
        <v>608</v>
      </c>
      <c r="BI845" s="18" t="s">
        <v>609</v>
      </c>
      <c r="BJ845" s="18" t="s">
        <v>4</v>
      </c>
      <c r="BK845" s="16" t="s">
        <v>0</v>
      </c>
      <c r="BL845" s="22">
        <v>250165.38</v>
      </c>
      <c r="BM845" s="16" t="s">
        <v>965</v>
      </c>
      <c r="BN845" s="22"/>
      <c r="BO845" s="1">
        <v>43609</v>
      </c>
      <c r="BP845" s="1">
        <v>47262</v>
      </c>
      <c r="BQ845" s="14" t="s">
        <v>1473</v>
      </c>
      <c r="BR845" s="14" t="s">
        <v>1787</v>
      </c>
      <c r="BS845" s="14" t="s">
        <v>1728</v>
      </c>
      <c r="BT845" s="14" t="s">
        <v>1728</v>
      </c>
      <c r="BU845" s="22">
        <v>724.56</v>
      </c>
      <c r="BV845" s="22">
        <v>0</v>
      </c>
      <c r="BW845" s="22">
        <v>0</v>
      </c>
    </row>
    <row r="846" spans="1:75" s="2" customFormat="1" ht="18.2" customHeight="1" x14ac:dyDescent="0.15">
      <c r="A846" s="6">
        <v>843</v>
      </c>
      <c r="B846" s="7" t="s">
        <v>38</v>
      </c>
      <c r="C846" s="7" t="s">
        <v>35</v>
      </c>
      <c r="D846" s="8">
        <v>45172</v>
      </c>
      <c r="E846" s="9" t="s">
        <v>1602</v>
      </c>
      <c r="F846" s="10">
        <v>0</v>
      </c>
      <c r="G846" s="10">
        <v>0</v>
      </c>
      <c r="H846" s="11">
        <v>297316.90000000002</v>
      </c>
      <c r="I846" s="11">
        <v>0</v>
      </c>
      <c r="J846" s="11">
        <v>0</v>
      </c>
      <c r="K846" s="11">
        <v>297316.90000000002</v>
      </c>
      <c r="L846" s="11">
        <v>1826.48</v>
      </c>
      <c r="M846" s="11">
        <v>0</v>
      </c>
      <c r="N846" s="11">
        <v>0</v>
      </c>
      <c r="O846" s="11">
        <v>1826.48</v>
      </c>
      <c r="P846" s="11">
        <v>0</v>
      </c>
      <c r="Q846" s="11">
        <v>0</v>
      </c>
      <c r="R846" s="11">
        <v>295490.42</v>
      </c>
      <c r="S846" s="11">
        <v>0</v>
      </c>
      <c r="T846" s="11">
        <v>2353.7600000000002</v>
      </c>
      <c r="U846" s="11">
        <v>0</v>
      </c>
      <c r="V846" s="11">
        <v>0</v>
      </c>
      <c r="W846" s="11">
        <v>2353.7600000000002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0</v>
      </c>
      <c r="AD846" s="11">
        <v>0</v>
      </c>
      <c r="AE846" s="11">
        <v>0</v>
      </c>
      <c r="AF846" s="11">
        <v>0</v>
      </c>
      <c r="AG846" s="11">
        <v>0</v>
      </c>
      <c r="AH846" s="11">
        <v>189.23</v>
      </c>
      <c r="AI846" s="11">
        <v>0</v>
      </c>
      <c r="AJ846" s="11">
        <v>0</v>
      </c>
      <c r="AK846" s="11">
        <v>0</v>
      </c>
      <c r="AL846" s="11">
        <v>0</v>
      </c>
      <c r="AM846" s="11">
        <v>0</v>
      </c>
      <c r="AN846" s="11">
        <v>0</v>
      </c>
      <c r="AO846" s="11">
        <v>0</v>
      </c>
      <c r="AP846" s="11">
        <v>0</v>
      </c>
      <c r="AQ846" s="11">
        <v>0</v>
      </c>
      <c r="AR846" s="11">
        <v>0</v>
      </c>
      <c r="AS846" s="11">
        <v>0.28999999999999998</v>
      </c>
      <c r="AT846" s="11">
        <f t="shared" si="13"/>
        <v>4369.18</v>
      </c>
      <c r="AU846" s="11">
        <v>0</v>
      </c>
      <c r="AV846" s="11">
        <v>0</v>
      </c>
      <c r="AW846" s="12">
        <v>104</v>
      </c>
      <c r="AX846" s="12">
        <v>154</v>
      </c>
      <c r="AY846" s="11">
        <v>355700</v>
      </c>
      <c r="AZ846" s="11">
        <v>355700</v>
      </c>
      <c r="BA846" s="13">
        <v>90</v>
      </c>
      <c r="BB846" s="13">
        <v>74.765639021647502</v>
      </c>
      <c r="BC846" s="13">
        <v>9.5</v>
      </c>
      <c r="BD846" s="13"/>
      <c r="BE846" s="9" t="s">
        <v>1578</v>
      </c>
      <c r="BF846" s="6"/>
      <c r="BG846" s="9" t="s">
        <v>573</v>
      </c>
      <c r="BH846" s="9" t="s">
        <v>594</v>
      </c>
      <c r="BI846" s="9" t="s">
        <v>595</v>
      </c>
      <c r="BJ846" s="9" t="s">
        <v>3</v>
      </c>
      <c r="BK846" s="7" t="s">
        <v>0</v>
      </c>
      <c r="BL846" s="13">
        <v>295490.42</v>
      </c>
      <c r="BM846" s="7" t="s">
        <v>965</v>
      </c>
      <c r="BN846" s="13"/>
      <c r="BO846" s="14">
        <v>43647</v>
      </c>
      <c r="BP846" s="14">
        <v>48335</v>
      </c>
      <c r="BQ846" s="14" t="s">
        <v>1536</v>
      </c>
      <c r="BR846" s="14" t="s">
        <v>1789</v>
      </c>
      <c r="BS846" s="14" t="s">
        <v>1728</v>
      </c>
      <c r="BT846" s="14" t="s">
        <v>1728</v>
      </c>
      <c r="BU846" s="13">
        <v>0</v>
      </c>
      <c r="BV846" s="13">
        <v>0</v>
      </c>
      <c r="BW846" s="13">
        <v>0</v>
      </c>
    </row>
    <row r="847" spans="1:75" s="2" customFormat="1" ht="18.2" customHeight="1" x14ac:dyDescent="0.15">
      <c r="A847" s="15">
        <v>844</v>
      </c>
      <c r="B847" s="16" t="s">
        <v>639</v>
      </c>
      <c r="C847" s="16" t="s">
        <v>35</v>
      </c>
      <c r="D847" s="17">
        <v>45172</v>
      </c>
      <c r="E847" s="18" t="s">
        <v>1603</v>
      </c>
      <c r="F847" s="19">
        <v>0</v>
      </c>
      <c r="G847" s="19">
        <v>0</v>
      </c>
      <c r="H847" s="20">
        <v>434923.71</v>
      </c>
      <c r="I847" s="20">
        <v>1584.64</v>
      </c>
      <c r="J847" s="20">
        <v>0</v>
      </c>
      <c r="K847" s="20">
        <v>436508.35</v>
      </c>
      <c r="L847" s="20">
        <v>1597.78</v>
      </c>
      <c r="M847" s="20">
        <v>0</v>
      </c>
      <c r="N847" s="20">
        <v>1584.64</v>
      </c>
      <c r="O847" s="20">
        <v>0</v>
      </c>
      <c r="P847" s="20">
        <v>0</v>
      </c>
      <c r="Q847" s="20">
        <v>0</v>
      </c>
      <c r="R847" s="20">
        <v>434923.71</v>
      </c>
      <c r="S847" s="20">
        <v>2352.09</v>
      </c>
      <c r="T847" s="20">
        <v>3606.24</v>
      </c>
      <c r="U847" s="20">
        <v>0</v>
      </c>
      <c r="V847" s="20">
        <v>2352.09</v>
      </c>
      <c r="W847" s="20">
        <v>3454.9</v>
      </c>
      <c r="X847" s="20">
        <v>0</v>
      </c>
      <c r="Y847" s="20">
        <v>0</v>
      </c>
      <c r="Z847" s="20">
        <v>151.34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258.37</v>
      </c>
      <c r="AI847" s="20">
        <v>0</v>
      </c>
      <c r="AJ847" s="20">
        <v>0</v>
      </c>
      <c r="AK847" s="20">
        <v>0</v>
      </c>
      <c r="AL847" s="20">
        <v>350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0</v>
      </c>
      <c r="AT847" s="11">
        <f t="shared" si="13"/>
        <v>8000.0000000000009</v>
      </c>
      <c r="AU847" s="20">
        <v>1597.78</v>
      </c>
      <c r="AV847" s="20">
        <v>151.34</v>
      </c>
      <c r="AW847" s="21">
        <v>142</v>
      </c>
      <c r="AX847" s="21">
        <v>192</v>
      </c>
      <c r="AY847" s="20">
        <v>485654</v>
      </c>
      <c r="AZ847" s="20">
        <v>485654</v>
      </c>
      <c r="BA847" s="22">
        <v>90</v>
      </c>
      <c r="BB847" s="22">
        <v>80.5988088227421</v>
      </c>
      <c r="BC847" s="22">
        <v>9.9499999999999993</v>
      </c>
      <c r="BD847" s="22"/>
      <c r="BE847" s="18" t="s">
        <v>1580</v>
      </c>
      <c r="BF847" s="15"/>
      <c r="BG847" s="18" t="s">
        <v>580</v>
      </c>
      <c r="BH847" s="18" t="s">
        <v>600</v>
      </c>
      <c r="BI847" s="18" t="s">
        <v>677</v>
      </c>
      <c r="BJ847" s="18" t="s">
        <v>3</v>
      </c>
      <c r="BK847" s="16" t="s">
        <v>0</v>
      </c>
      <c r="BL847" s="22">
        <v>434923.71</v>
      </c>
      <c r="BM847" s="16" t="s">
        <v>965</v>
      </c>
      <c r="BN847" s="22"/>
      <c r="BO847" s="1">
        <v>43658</v>
      </c>
      <c r="BP847" s="1">
        <v>49502</v>
      </c>
      <c r="BQ847" s="14" t="s">
        <v>1473</v>
      </c>
      <c r="BR847" s="14" t="s">
        <v>1787</v>
      </c>
      <c r="BS847" s="14" t="s">
        <v>1728</v>
      </c>
      <c r="BT847" s="14" t="s">
        <v>1728</v>
      </c>
      <c r="BU847" s="22">
        <v>0</v>
      </c>
      <c r="BV847" s="22">
        <v>0</v>
      </c>
      <c r="BW847" s="22">
        <v>0</v>
      </c>
    </row>
    <row r="848" spans="1:75" s="2" customFormat="1" ht="18.2" customHeight="1" x14ac:dyDescent="0.15">
      <c r="A848" s="6">
        <v>845</v>
      </c>
      <c r="B848" s="7" t="s">
        <v>55</v>
      </c>
      <c r="C848" s="7" t="s">
        <v>35</v>
      </c>
      <c r="D848" s="8">
        <v>45172</v>
      </c>
      <c r="E848" s="9" t="s">
        <v>1597</v>
      </c>
      <c r="F848" s="10">
        <v>10</v>
      </c>
      <c r="G848" s="10">
        <v>9</v>
      </c>
      <c r="H848" s="11">
        <v>184569.75</v>
      </c>
      <c r="I848" s="11">
        <v>17689.509999999998</v>
      </c>
      <c r="J848" s="11">
        <v>0</v>
      </c>
      <c r="K848" s="11">
        <v>202259.26</v>
      </c>
      <c r="L848" s="11">
        <v>1846.56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202259.26</v>
      </c>
      <c r="S848" s="11">
        <v>15326.29</v>
      </c>
      <c r="T848" s="11">
        <v>1455.02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16781.310000000001</v>
      </c>
      <c r="AA848" s="11">
        <v>0</v>
      </c>
      <c r="AB848" s="11">
        <v>0</v>
      </c>
      <c r="AC848" s="11">
        <v>0</v>
      </c>
      <c r="AD848" s="11">
        <v>0</v>
      </c>
      <c r="AE848" s="11">
        <v>0</v>
      </c>
      <c r="AF848" s="11">
        <v>0</v>
      </c>
      <c r="AG848" s="11">
        <v>0</v>
      </c>
      <c r="AH848" s="11">
        <v>0</v>
      </c>
      <c r="AI848" s="11">
        <v>0</v>
      </c>
      <c r="AJ848" s="11">
        <v>0</v>
      </c>
      <c r="AK848" s="11">
        <v>0</v>
      </c>
      <c r="AL848" s="11">
        <v>0</v>
      </c>
      <c r="AM848" s="11">
        <v>0</v>
      </c>
      <c r="AN848" s="11">
        <v>0</v>
      </c>
      <c r="AO848" s="11">
        <v>0</v>
      </c>
      <c r="AP848" s="11">
        <v>0</v>
      </c>
      <c r="AQ848" s="11">
        <v>0</v>
      </c>
      <c r="AR848" s="11">
        <v>0</v>
      </c>
      <c r="AS848" s="11">
        <v>0</v>
      </c>
      <c r="AT848" s="11">
        <f t="shared" si="13"/>
        <v>0</v>
      </c>
      <c r="AU848" s="11">
        <v>19536.07</v>
      </c>
      <c r="AV848" s="11">
        <v>16781.310000000001</v>
      </c>
      <c r="AW848" s="12">
        <v>73</v>
      </c>
      <c r="AX848" s="12">
        <v>124</v>
      </c>
      <c r="AY848" s="11">
        <v>245000.01</v>
      </c>
      <c r="AZ848" s="11">
        <v>245000.01</v>
      </c>
      <c r="BA848" s="13">
        <v>90</v>
      </c>
      <c r="BB848" s="13">
        <v>74.299316967374807</v>
      </c>
      <c r="BC848" s="13">
        <v>9.4600000000000009</v>
      </c>
      <c r="BD848" s="13"/>
      <c r="BE848" s="9" t="s">
        <v>1580</v>
      </c>
      <c r="BF848" s="6"/>
      <c r="BG848" s="9" t="s">
        <v>739</v>
      </c>
      <c r="BH848" s="9" t="s">
        <v>740</v>
      </c>
      <c r="BI848" s="9" t="s">
        <v>741</v>
      </c>
      <c r="BJ848" s="9" t="s">
        <v>1579</v>
      </c>
      <c r="BK848" s="7" t="s">
        <v>0</v>
      </c>
      <c r="BL848" s="13">
        <v>202259.26</v>
      </c>
      <c r="BM848" s="7" t="s">
        <v>965</v>
      </c>
      <c r="BN848" s="13"/>
      <c r="BO848" s="14">
        <v>43642</v>
      </c>
      <c r="BP848" s="14">
        <v>47417</v>
      </c>
      <c r="BQ848" s="14" t="s">
        <v>1486</v>
      </c>
      <c r="BR848" s="14" t="s">
        <v>1786</v>
      </c>
      <c r="BS848" s="14" t="s">
        <v>1728</v>
      </c>
      <c r="BT848" s="14" t="s">
        <v>1728</v>
      </c>
      <c r="BU848" s="13">
        <v>1415.66</v>
      </c>
      <c r="BV848" s="13">
        <v>0</v>
      </c>
      <c r="BW848" s="13">
        <v>0</v>
      </c>
    </row>
    <row r="849" spans="1:75" s="2" customFormat="1" ht="18.2" customHeight="1" x14ac:dyDescent="0.15">
      <c r="A849" s="15">
        <v>846</v>
      </c>
      <c r="B849" s="16" t="s">
        <v>639</v>
      </c>
      <c r="C849" s="16" t="s">
        <v>35</v>
      </c>
      <c r="D849" s="17">
        <v>45172</v>
      </c>
      <c r="E849" s="18" t="s">
        <v>1598</v>
      </c>
      <c r="F849" s="19">
        <v>17</v>
      </c>
      <c r="G849" s="19">
        <v>16</v>
      </c>
      <c r="H849" s="20">
        <v>285186.52</v>
      </c>
      <c r="I849" s="20">
        <v>39819.81</v>
      </c>
      <c r="J849" s="20">
        <v>0</v>
      </c>
      <c r="K849" s="20">
        <v>325006.33</v>
      </c>
      <c r="L849" s="20">
        <v>2521.91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325006.33</v>
      </c>
      <c r="S849" s="20">
        <v>43454.01</v>
      </c>
      <c r="T849" s="20">
        <v>2376.5500000000002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45830.559999999998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  <c r="AT849" s="11">
        <f t="shared" si="13"/>
        <v>0</v>
      </c>
      <c r="AU849" s="20">
        <v>42341.72</v>
      </c>
      <c r="AV849" s="20">
        <v>45830.559999999998</v>
      </c>
      <c r="AW849" s="21">
        <v>79</v>
      </c>
      <c r="AX849" s="21">
        <v>130</v>
      </c>
      <c r="AY849" s="20">
        <v>367038.4</v>
      </c>
      <c r="AZ849" s="20">
        <v>367038.4</v>
      </c>
      <c r="BA849" s="22">
        <v>85.82</v>
      </c>
      <c r="BB849" s="22">
        <v>75.992166597827406</v>
      </c>
      <c r="BC849" s="22">
        <v>10</v>
      </c>
      <c r="BD849" s="22"/>
      <c r="BE849" s="18" t="s">
        <v>1580</v>
      </c>
      <c r="BF849" s="15"/>
      <c r="BG849" s="18" t="s">
        <v>674</v>
      </c>
      <c r="BH849" s="18" t="s">
        <v>701</v>
      </c>
      <c r="BI849" s="18" t="s">
        <v>703</v>
      </c>
      <c r="BJ849" s="18" t="s">
        <v>1579</v>
      </c>
      <c r="BK849" s="16" t="s">
        <v>0</v>
      </c>
      <c r="BL849" s="22">
        <v>325006.33</v>
      </c>
      <c r="BM849" s="16" t="s">
        <v>965</v>
      </c>
      <c r="BN849" s="22"/>
      <c r="BO849" s="1">
        <v>43642</v>
      </c>
      <c r="BP849" s="1">
        <v>47599</v>
      </c>
      <c r="BQ849" s="14" t="s">
        <v>1485</v>
      </c>
      <c r="BR849" s="14" t="s">
        <v>1785</v>
      </c>
      <c r="BS849" s="14" t="s">
        <v>1728</v>
      </c>
      <c r="BT849" s="14" t="s">
        <v>1728</v>
      </c>
      <c r="BU849" s="22">
        <v>3514.86</v>
      </c>
      <c r="BV849" s="22">
        <v>0</v>
      </c>
      <c r="BW849" s="22">
        <v>0</v>
      </c>
    </row>
    <row r="850" spans="1:75" s="2" customFormat="1" ht="18.2" customHeight="1" x14ac:dyDescent="0.15">
      <c r="A850" s="6">
        <v>847</v>
      </c>
      <c r="B850" s="7" t="s">
        <v>38</v>
      </c>
      <c r="C850" s="7" t="s">
        <v>35</v>
      </c>
      <c r="D850" s="8">
        <v>45172</v>
      </c>
      <c r="E850" s="9" t="s">
        <v>1599</v>
      </c>
      <c r="F850" s="10">
        <v>0</v>
      </c>
      <c r="G850" s="10">
        <v>0</v>
      </c>
      <c r="H850" s="11">
        <v>196275.89</v>
      </c>
      <c r="I850" s="11">
        <v>0</v>
      </c>
      <c r="J850" s="11">
        <v>0</v>
      </c>
      <c r="K850" s="11">
        <v>196275.89</v>
      </c>
      <c r="L850" s="11">
        <v>744.07</v>
      </c>
      <c r="M850" s="11">
        <v>0</v>
      </c>
      <c r="N850" s="11">
        <v>0</v>
      </c>
      <c r="O850" s="11">
        <v>744.07</v>
      </c>
      <c r="P850" s="11">
        <v>0</v>
      </c>
      <c r="Q850" s="11">
        <v>0</v>
      </c>
      <c r="R850" s="11">
        <v>195531.82</v>
      </c>
      <c r="S850" s="11">
        <v>0</v>
      </c>
      <c r="T850" s="11">
        <v>1553.85</v>
      </c>
      <c r="U850" s="11">
        <v>0</v>
      </c>
      <c r="V850" s="11">
        <v>0</v>
      </c>
      <c r="W850" s="11">
        <v>1553.85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  <c r="AD850" s="11">
        <v>0</v>
      </c>
      <c r="AE850" s="11">
        <v>0</v>
      </c>
      <c r="AF850" s="11">
        <v>0</v>
      </c>
      <c r="AG850" s="11">
        <v>0</v>
      </c>
      <c r="AH850" s="11">
        <v>176.41</v>
      </c>
      <c r="AI850" s="11">
        <v>0</v>
      </c>
      <c r="AJ850" s="11">
        <v>0</v>
      </c>
      <c r="AK850" s="11">
        <v>0</v>
      </c>
      <c r="AL850" s="11">
        <v>0</v>
      </c>
      <c r="AM850" s="11">
        <v>0</v>
      </c>
      <c r="AN850" s="11">
        <v>0</v>
      </c>
      <c r="AO850" s="11">
        <v>0</v>
      </c>
      <c r="AP850" s="11">
        <v>259.17</v>
      </c>
      <c r="AQ850" s="11">
        <v>0</v>
      </c>
      <c r="AR850" s="11">
        <v>233.5</v>
      </c>
      <c r="AS850" s="11">
        <v>0</v>
      </c>
      <c r="AT850" s="11">
        <f t="shared" si="13"/>
        <v>2500</v>
      </c>
      <c r="AU850" s="11">
        <v>0</v>
      </c>
      <c r="AV850" s="11">
        <v>0</v>
      </c>
      <c r="AW850" s="12">
        <v>142</v>
      </c>
      <c r="AX850" s="12">
        <v>193</v>
      </c>
      <c r="AY850" s="11">
        <v>1715973.75</v>
      </c>
      <c r="AZ850" s="11">
        <v>226900</v>
      </c>
      <c r="BA850" s="13">
        <v>89</v>
      </c>
      <c r="BB850" s="13">
        <v>76.696042221242905</v>
      </c>
      <c r="BC850" s="13">
        <v>9.5</v>
      </c>
      <c r="BD850" s="13"/>
      <c r="BE850" s="9" t="s">
        <v>1580</v>
      </c>
      <c r="BF850" s="6"/>
      <c r="BG850" s="9" t="s">
        <v>573</v>
      </c>
      <c r="BH850" s="9" t="s">
        <v>574</v>
      </c>
      <c r="BI850" s="9" t="s">
        <v>575</v>
      </c>
      <c r="BJ850" s="9" t="s">
        <v>3</v>
      </c>
      <c r="BK850" s="7" t="s">
        <v>0</v>
      </c>
      <c r="BL850" s="13">
        <v>195531.82</v>
      </c>
      <c r="BM850" s="7" t="s">
        <v>965</v>
      </c>
      <c r="BN850" s="13"/>
      <c r="BO850" s="14">
        <v>43642</v>
      </c>
      <c r="BP850" s="14">
        <v>49516</v>
      </c>
      <c r="BQ850" s="14" t="s">
        <v>1485</v>
      </c>
      <c r="BR850" s="14" t="s">
        <v>1785</v>
      </c>
      <c r="BS850" s="14" t="s">
        <v>1728</v>
      </c>
      <c r="BT850" s="14" t="s">
        <v>1728</v>
      </c>
      <c r="BU850" s="13">
        <v>0</v>
      </c>
      <c r="BV850" s="13">
        <v>0</v>
      </c>
      <c r="BW850" s="13">
        <v>0</v>
      </c>
    </row>
    <row r="851" spans="1:75" s="2" customFormat="1" ht="18.2" customHeight="1" x14ac:dyDescent="0.15">
      <c r="A851" s="15">
        <v>848</v>
      </c>
      <c r="B851" s="16" t="s">
        <v>38</v>
      </c>
      <c r="C851" s="16" t="s">
        <v>35</v>
      </c>
      <c r="D851" s="17">
        <v>45172</v>
      </c>
      <c r="E851" s="18" t="s">
        <v>1600</v>
      </c>
      <c r="F851" s="19">
        <v>0</v>
      </c>
      <c r="G851" s="19">
        <v>0</v>
      </c>
      <c r="H851" s="20">
        <v>151617.66</v>
      </c>
      <c r="I851" s="20">
        <v>0</v>
      </c>
      <c r="J851" s="20">
        <v>0</v>
      </c>
      <c r="K851" s="20">
        <v>151617.66</v>
      </c>
      <c r="L851" s="20">
        <v>2745.11</v>
      </c>
      <c r="M851" s="20">
        <v>0</v>
      </c>
      <c r="N851" s="20">
        <v>0</v>
      </c>
      <c r="O851" s="20">
        <v>2745.11</v>
      </c>
      <c r="P851" s="20">
        <v>0</v>
      </c>
      <c r="Q851" s="20">
        <v>0</v>
      </c>
      <c r="R851" s="20">
        <v>148872.54999999999</v>
      </c>
      <c r="S851" s="20">
        <v>0</v>
      </c>
      <c r="T851" s="20">
        <v>1200.31</v>
      </c>
      <c r="U851" s="20">
        <v>0</v>
      </c>
      <c r="V851" s="20">
        <v>0</v>
      </c>
      <c r="W851" s="20">
        <v>1200.31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167.08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3</v>
      </c>
      <c r="AQ851" s="20">
        <v>0</v>
      </c>
      <c r="AR851" s="20">
        <v>45.5</v>
      </c>
      <c r="AS851" s="20">
        <v>0</v>
      </c>
      <c r="AT851" s="11">
        <f t="shared" si="13"/>
        <v>4070</v>
      </c>
      <c r="AU851" s="20">
        <v>0</v>
      </c>
      <c r="AV851" s="20">
        <v>0</v>
      </c>
      <c r="AW851" s="21">
        <v>45</v>
      </c>
      <c r="AX851" s="21">
        <v>96</v>
      </c>
      <c r="AY851" s="20">
        <v>1437859.46</v>
      </c>
      <c r="AZ851" s="20">
        <v>264600</v>
      </c>
      <c r="BA851" s="22">
        <v>89.95</v>
      </c>
      <c r="BB851" s="22">
        <v>50.608790145502603</v>
      </c>
      <c r="BC851" s="22">
        <v>9.5</v>
      </c>
      <c r="BD851" s="22"/>
      <c r="BE851" s="18" t="s">
        <v>1578</v>
      </c>
      <c r="BF851" s="15"/>
      <c r="BG851" s="18" t="s">
        <v>573</v>
      </c>
      <c r="BH851" s="18" t="s">
        <v>720</v>
      </c>
      <c r="BI851" s="18" t="s">
        <v>721</v>
      </c>
      <c r="BJ851" s="18" t="s">
        <v>3</v>
      </c>
      <c r="BK851" s="16" t="s">
        <v>0</v>
      </c>
      <c r="BL851" s="22">
        <v>148872.54999999999</v>
      </c>
      <c r="BM851" s="16" t="s">
        <v>965</v>
      </c>
      <c r="BN851" s="22"/>
      <c r="BO851" s="1">
        <v>43642</v>
      </c>
      <c r="BP851" s="1">
        <v>46564</v>
      </c>
      <c r="BQ851" s="14" t="s">
        <v>1485</v>
      </c>
      <c r="BR851" s="14" t="s">
        <v>1785</v>
      </c>
      <c r="BS851" s="14" t="s">
        <v>1728</v>
      </c>
      <c r="BT851" s="14" t="s">
        <v>1728</v>
      </c>
      <c r="BU851" s="22">
        <v>0</v>
      </c>
      <c r="BV851" s="22">
        <v>0</v>
      </c>
      <c r="BW851" s="22">
        <v>0</v>
      </c>
    </row>
    <row r="852" spans="1:75" s="2" customFormat="1" ht="18.2" customHeight="1" x14ac:dyDescent="0.15">
      <c r="A852" s="6">
        <v>849</v>
      </c>
      <c r="B852" s="7" t="s">
        <v>55</v>
      </c>
      <c r="C852" s="7" t="s">
        <v>35</v>
      </c>
      <c r="D852" s="8">
        <v>45172</v>
      </c>
      <c r="E852" s="9" t="s">
        <v>1628</v>
      </c>
      <c r="F852" s="10">
        <v>0</v>
      </c>
      <c r="G852" s="10">
        <v>0</v>
      </c>
      <c r="H852" s="11">
        <v>525497.62</v>
      </c>
      <c r="I852" s="11">
        <v>0</v>
      </c>
      <c r="J852" s="11">
        <v>0</v>
      </c>
      <c r="K852" s="11">
        <v>525497.62</v>
      </c>
      <c r="L852" s="11">
        <v>1894.03</v>
      </c>
      <c r="M852" s="11">
        <v>0</v>
      </c>
      <c r="N852" s="11">
        <v>0</v>
      </c>
      <c r="O852" s="11">
        <v>1894.03</v>
      </c>
      <c r="P852" s="11">
        <v>0</v>
      </c>
      <c r="Q852" s="11">
        <v>0</v>
      </c>
      <c r="R852" s="11">
        <v>523603.59</v>
      </c>
      <c r="S852" s="11">
        <v>0</v>
      </c>
      <c r="T852" s="11">
        <v>4256.53</v>
      </c>
      <c r="U852" s="11">
        <v>0</v>
      </c>
      <c r="V852" s="11">
        <v>0</v>
      </c>
      <c r="W852" s="11">
        <v>4256.53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307.87</v>
      </c>
      <c r="AI852" s="11">
        <v>0</v>
      </c>
      <c r="AJ852" s="11">
        <v>0</v>
      </c>
      <c r="AK852" s="11">
        <v>0</v>
      </c>
      <c r="AL852" s="11">
        <v>0</v>
      </c>
      <c r="AM852" s="11">
        <v>0</v>
      </c>
      <c r="AN852" s="11">
        <v>0</v>
      </c>
      <c r="AO852" s="11">
        <v>0</v>
      </c>
      <c r="AP852" s="11">
        <v>376.13</v>
      </c>
      <c r="AQ852" s="11">
        <v>0</v>
      </c>
      <c r="AR852" s="11">
        <v>334.56</v>
      </c>
      <c r="AS852" s="11">
        <v>0</v>
      </c>
      <c r="AT852" s="11">
        <f t="shared" si="13"/>
        <v>6499.9999999999991</v>
      </c>
      <c r="AU852" s="11">
        <v>0</v>
      </c>
      <c r="AV852" s="11">
        <v>0</v>
      </c>
      <c r="AW852" s="12">
        <v>145</v>
      </c>
      <c r="AX852" s="12">
        <v>190</v>
      </c>
      <c r="AY852" s="11">
        <v>578699.98</v>
      </c>
      <c r="AZ852" s="11">
        <v>578699.98</v>
      </c>
      <c r="BA852" s="13">
        <v>90</v>
      </c>
      <c r="BB852" s="13">
        <v>81.431354291735104</v>
      </c>
      <c r="BC852" s="13">
        <v>9.7200000000000006</v>
      </c>
      <c r="BD852" s="13"/>
      <c r="BE852" s="9" t="s">
        <v>1580</v>
      </c>
      <c r="BF852" s="6"/>
      <c r="BG852" s="9" t="s">
        <v>628</v>
      </c>
      <c r="BH852" s="9" t="s">
        <v>629</v>
      </c>
      <c r="BI852" s="9" t="s">
        <v>812</v>
      </c>
      <c r="BJ852" s="9" t="s">
        <v>3</v>
      </c>
      <c r="BK852" s="7" t="s">
        <v>0</v>
      </c>
      <c r="BL852" s="13">
        <v>523603.59</v>
      </c>
      <c r="BM852" s="7" t="s">
        <v>965</v>
      </c>
      <c r="BN852" s="13"/>
      <c r="BO852" s="14">
        <v>43812</v>
      </c>
      <c r="BP852" s="14">
        <v>49595</v>
      </c>
      <c r="BQ852" s="14" t="s">
        <v>1473</v>
      </c>
      <c r="BR852" s="14" t="s">
        <v>1787</v>
      </c>
      <c r="BS852" s="14" t="s">
        <v>1728</v>
      </c>
      <c r="BT852" s="14" t="s">
        <v>1728</v>
      </c>
      <c r="BU852" s="13">
        <v>0</v>
      </c>
      <c r="BV852" s="13">
        <v>0</v>
      </c>
      <c r="BW852" s="13">
        <v>0</v>
      </c>
    </row>
    <row r="853" spans="1:75" s="2" customFormat="1" ht="18.2" customHeight="1" x14ac:dyDescent="0.15">
      <c r="A853" s="15">
        <v>850</v>
      </c>
      <c r="B853" s="16" t="s">
        <v>639</v>
      </c>
      <c r="C853" s="16" t="s">
        <v>35</v>
      </c>
      <c r="D853" s="17">
        <v>45172</v>
      </c>
      <c r="E853" s="18" t="s">
        <v>1606</v>
      </c>
      <c r="F853" s="19">
        <v>0</v>
      </c>
      <c r="G853" s="19">
        <v>0</v>
      </c>
      <c r="H853" s="20">
        <v>152634.07</v>
      </c>
      <c r="I853" s="20">
        <v>0</v>
      </c>
      <c r="J853" s="20">
        <v>0</v>
      </c>
      <c r="K853" s="20">
        <v>152634.07</v>
      </c>
      <c r="L853" s="20">
        <v>1369.45</v>
      </c>
      <c r="M853" s="20">
        <v>0</v>
      </c>
      <c r="N853" s="20">
        <v>0</v>
      </c>
      <c r="O853" s="20">
        <v>1369.45</v>
      </c>
      <c r="P853" s="20">
        <v>0</v>
      </c>
      <c r="Q853" s="20">
        <v>0</v>
      </c>
      <c r="R853" s="20">
        <v>151264.62</v>
      </c>
      <c r="S853" s="20">
        <v>0</v>
      </c>
      <c r="T853" s="20">
        <v>1221.07</v>
      </c>
      <c r="U853" s="20">
        <v>0</v>
      </c>
      <c r="V853" s="20">
        <v>0</v>
      </c>
      <c r="W853" s="20">
        <v>1221.07</v>
      </c>
      <c r="X853" s="20">
        <v>0</v>
      </c>
      <c r="Y853" s="20">
        <v>0</v>
      </c>
      <c r="Z853" s="20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103.91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18.11</v>
      </c>
      <c r="AQ853" s="20">
        <v>0</v>
      </c>
      <c r="AR853" s="20">
        <v>12.54</v>
      </c>
      <c r="AS853" s="20">
        <v>0</v>
      </c>
      <c r="AT853" s="11">
        <f t="shared" si="13"/>
        <v>2700</v>
      </c>
      <c r="AU853" s="20">
        <v>0</v>
      </c>
      <c r="AV853" s="20">
        <v>0</v>
      </c>
      <c r="AW853" s="21">
        <v>79</v>
      </c>
      <c r="AX853" s="21">
        <v>128</v>
      </c>
      <c r="AY853" s="20">
        <v>195322.99</v>
      </c>
      <c r="AZ853" s="20">
        <v>195322.99</v>
      </c>
      <c r="BA853" s="22">
        <v>90</v>
      </c>
      <c r="BB853" s="22">
        <v>69.698993446700797</v>
      </c>
      <c r="BC853" s="22">
        <v>9.6</v>
      </c>
      <c r="BD853" s="22"/>
      <c r="BE853" s="18" t="s">
        <v>1580</v>
      </c>
      <c r="BF853" s="15"/>
      <c r="BG853" s="18" t="s">
        <v>573</v>
      </c>
      <c r="BH853" s="18" t="s">
        <v>594</v>
      </c>
      <c r="BI853" s="18" t="s">
        <v>640</v>
      </c>
      <c r="BJ853" s="18" t="s">
        <v>3</v>
      </c>
      <c r="BK853" s="16" t="s">
        <v>0</v>
      </c>
      <c r="BL853" s="22">
        <v>151264.62</v>
      </c>
      <c r="BM853" s="16" t="s">
        <v>965</v>
      </c>
      <c r="BN853" s="22"/>
      <c r="BO853" s="1">
        <v>43698</v>
      </c>
      <c r="BP853" s="1">
        <v>47594</v>
      </c>
      <c r="BQ853" s="14" t="s">
        <v>1473</v>
      </c>
      <c r="BR853" s="14" t="s">
        <v>1787</v>
      </c>
      <c r="BS853" s="14">
        <v>0</v>
      </c>
      <c r="BT853" s="14">
        <v>0</v>
      </c>
      <c r="BU853" s="22">
        <v>0</v>
      </c>
      <c r="BV853" s="22">
        <v>0</v>
      </c>
      <c r="BW853" s="22">
        <v>0</v>
      </c>
    </row>
    <row r="854" spans="1:75" s="2" customFormat="1" ht="18.2" customHeight="1" x14ac:dyDescent="0.15">
      <c r="A854" s="6">
        <v>851</v>
      </c>
      <c r="B854" s="7" t="s">
        <v>639</v>
      </c>
      <c r="C854" s="7" t="s">
        <v>35</v>
      </c>
      <c r="D854" s="8">
        <v>45172</v>
      </c>
      <c r="E854" s="9" t="s">
        <v>1607</v>
      </c>
      <c r="F854" s="10">
        <v>0</v>
      </c>
      <c r="G854" s="10">
        <v>0</v>
      </c>
      <c r="H854" s="11">
        <v>154070.42000000001</v>
      </c>
      <c r="I854" s="11">
        <v>0</v>
      </c>
      <c r="J854" s="11">
        <v>0</v>
      </c>
      <c r="K854" s="11">
        <v>154070.42000000001</v>
      </c>
      <c r="L854" s="11">
        <v>1359.27</v>
      </c>
      <c r="M854" s="11">
        <v>0</v>
      </c>
      <c r="N854" s="11">
        <v>0</v>
      </c>
      <c r="O854" s="11">
        <v>1359.27</v>
      </c>
      <c r="P854" s="11">
        <v>0</v>
      </c>
      <c r="Q854" s="11">
        <v>0</v>
      </c>
      <c r="R854" s="11">
        <v>152711.15</v>
      </c>
      <c r="S854" s="11">
        <v>0</v>
      </c>
      <c r="T854" s="11">
        <v>1232.56</v>
      </c>
      <c r="U854" s="11">
        <v>0</v>
      </c>
      <c r="V854" s="11">
        <v>0</v>
      </c>
      <c r="W854" s="11">
        <v>1232.56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1">
        <v>0</v>
      </c>
      <c r="AE854" s="11">
        <v>0</v>
      </c>
      <c r="AF854" s="11">
        <v>0</v>
      </c>
      <c r="AG854" s="11">
        <v>0</v>
      </c>
      <c r="AH854" s="11">
        <v>104.51</v>
      </c>
      <c r="AI854" s="11">
        <v>0</v>
      </c>
      <c r="AJ854" s="11">
        <v>0</v>
      </c>
      <c r="AK854" s="11">
        <v>0</v>
      </c>
      <c r="AL854" s="11">
        <v>0</v>
      </c>
      <c r="AM854" s="11">
        <v>0</v>
      </c>
      <c r="AN854" s="11">
        <v>0</v>
      </c>
      <c r="AO854" s="11">
        <v>0</v>
      </c>
      <c r="AP854" s="11">
        <v>0</v>
      </c>
      <c r="AQ854" s="11">
        <v>0</v>
      </c>
      <c r="AR854" s="11">
        <v>0</v>
      </c>
      <c r="AS854" s="11">
        <v>0</v>
      </c>
      <c r="AT854" s="11">
        <f t="shared" si="13"/>
        <v>2696.34</v>
      </c>
      <c r="AU854" s="11">
        <v>0</v>
      </c>
      <c r="AV854" s="11">
        <v>0</v>
      </c>
      <c r="AW854" s="12">
        <v>80</v>
      </c>
      <c r="AX854" s="12">
        <v>129</v>
      </c>
      <c r="AY854" s="11">
        <v>196441.96</v>
      </c>
      <c r="AZ854" s="11">
        <v>196441.96</v>
      </c>
      <c r="BA854" s="13">
        <v>90</v>
      </c>
      <c r="BB854" s="13">
        <v>69.964703569441099</v>
      </c>
      <c r="BC854" s="13">
        <v>9.6</v>
      </c>
      <c r="BD854" s="13"/>
      <c r="BE854" s="9" t="s">
        <v>1580</v>
      </c>
      <c r="BF854" s="6"/>
      <c r="BG854" s="9" t="s">
        <v>573</v>
      </c>
      <c r="BH854" s="9" t="s">
        <v>594</v>
      </c>
      <c r="BI854" s="9" t="s">
        <v>640</v>
      </c>
      <c r="BJ854" s="9" t="s">
        <v>3</v>
      </c>
      <c r="BK854" s="7" t="s">
        <v>0</v>
      </c>
      <c r="BL854" s="13">
        <v>152711.15</v>
      </c>
      <c r="BM854" s="7" t="s">
        <v>965</v>
      </c>
      <c r="BN854" s="13"/>
      <c r="BO854" s="14">
        <v>43685</v>
      </c>
      <c r="BP854" s="14">
        <v>47611</v>
      </c>
      <c r="BQ854" s="14" t="s">
        <v>1472</v>
      </c>
      <c r="BR854" s="14" t="s">
        <v>1771</v>
      </c>
      <c r="BS854" s="14">
        <v>0</v>
      </c>
      <c r="BT854" s="14">
        <v>0</v>
      </c>
      <c r="BU854" s="13">
        <v>0</v>
      </c>
      <c r="BV854" s="13">
        <v>0</v>
      </c>
      <c r="BW854" s="13">
        <v>0</v>
      </c>
    </row>
    <row r="855" spans="1:75" s="2" customFormat="1" ht="18.2" customHeight="1" x14ac:dyDescent="0.15">
      <c r="A855" s="15">
        <v>852</v>
      </c>
      <c r="B855" s="16" t="s">
        <v>639</v>
      </c>
      <c r="C855" s="16" t="s">
        <v>35</v>
      </c>
      <c r="D855" s="17">
        <v>45172</v>
      </c>
      <c r="E855" s="18" t="s">
        <v>1608</v>
      </c>
      <c r="F855" s="19">
        <v>0</v>
      </c>
      <c r="G855" s="19">
        <v>0</v>
      </c>
      <c r="H855" s="20">
        <v>165504.72</v>
      </c>
      <c r="I855" s="20">
        <v>0</v>
      </c>
      <c r="J855" s="20">
        <v>0</v>
      </c>
      <c r="K855" s="20">
        <v>165504.72</v>
      </c>
      <c r="L855" s="20">
        <v>1272.21</v>
      </c>
      <c r="M855" s="20">
        <v>0</v>
      </c>
      <c r="N855" s="20">
        <v>0</v>
      </c>
      <c r="O855" s="20">
        <v>1272.21</v>
      </c>
      <c r="P855" s="20">
        <v>0</v>
      </c>
      <c r="Q855" s="20">
        <v>0</v>
      </c>
      <c r="R855" s="20">
        <v>164232.51</v>
      </c>
      <c r="S855" s="20">
        <v>0</v>
      </c>
      <c r="T855" s="20">
        <v>1351.62</v>
      </c>
      <c r="U855" s="20">
        <v>0</v>
      </c>
      <c r="V855" s="20">
        <v>0</v>
      </c>
      <c r="W855" s="20">
        <v>1351.62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109.08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56.72</v>
      </c>
      <c r="AQ855" s="20">
        <v>0</v>
      </c>
      <c r="AR855" s="20">
        <v>89.63</v>
      </c>
      <c r="AS855" s="20">
        <v>0</v>
      </c>
      <c r="AT855" s="11">
        <f t="shared" si="13"/>
        <v>2700</v>
      </c>
      <c r="AU855" s="20">
        <v>0</v>
      </c>
      <c r="AV855" s="20">
        <v>0</v>
      </c>
      <c r="AW855" s="21">
        <v>88</v>
      </c>
      <c r="AX855" s="21">
        <v>137</v>
      </c>
      <c r="AY855" s="20">
        <v>205046.99</v>
      </c>
      <c r="AZ855" s="20">
        <v>205046.99</v>
      </c>
      <c r="BA855" s="22">
        <v>90</v>
      </c>
      <c r="BB855" s="22">
        <v>72.085554145418101</v>
      </c>
      <c r="BC855" s="22">
        <v>9.8000000000000007</v>
      </c>
      <c r="BD855" s="22"/>
      <c r="BE855" s="18" t="s">
        <v>1580</v>
      </c>
      <c r="BF855" s="15"/>
      <c r="BG855" s="18" t="s">
        <v>573</v>
      </c>
      <c r="BH855" s="18" t="s">
        <v>594</v>
      </c>
      <c r="BI855" s="18" t="s">
        <v>640</v>
      </c>
      <c r="BJ855" s="18" t="s">
        <v>3</v>
      </c>
      <c r="BK855" s="16" t="s">
        <v>0</v>
      </c>
      <c r="BL855" s="22">
        <v>164232.51</v>
      </c>
      <c r="BM855" s="16" t="s">
        <v>965</v>
      </c>
      <c r="BN855" s="22"/>
      <c r="BO855" s="1">
        <v>43686</v>
      </c>
      <c r="BP855" s="1">
        <v>47857</v>
      </c>
      <c r="BQ855" s="14" t="s">
        <v>1536</v>
      </c>
      <c r="BR855" s="14" t="s">
        <v>1789</v>
      </c>
      <c r="BS855" s="14">
        <v>0</v>
      </c>
      <c r="BT855" s="14">
        <v>0</v>
      </c>
      <c r="BU855" s="22">
        <v>0</v>
      </c>
      <c r="BV855" s="22">
        <v>0</v>
      </c>
      <c r="BW855" s="22">
        <v>0</v>
      </c>
    </row>
    <row r="856" spans="1:75" s="2" customFormat="1" ht="18.2" customHeight="1" x14ac:dyDescent="0.15">
      <c r="A856" s="6">
        <v>853</v>
      </c>
      <c r="B856" s="7" t="s">
        <v>38</v>
      </c>
      <c r="C856" s="7" t="s">
        <v>35</v>
      </c>
      <c r="D856" s="8">
        <v>45172</v>
      </c>
      <c r="E856" s="9" t="s">
        <v>1604</v>
      </c>
      <c r="F856" s="10">
        <v>46</v>
      </c>
      <c r="G856" s="10">
        <v>45</v>
      </c>
      <c r="H856" s="11">
        <v>279687.65000000002</v>
      </c>
      <c r="I856" s="11">
        <v>94312.35</v>
      </c>
      <c r="J856" s="11">
        <v>0</v>
      </c>
      <c r="K856" s="11">
        <v>374000</v>
      </c>
      <c r="L856" s="11">
        <v>2950.51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374000</v>
      </c>
      <c r="S856" s="11">
        <v>140041.57</v>
      </c>
      <c r="T856" s="11">
        <v>2214.19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142255.76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0</v>
      </c>
      <c r="AI856" s="11">
        <v>0</v>
      </c>
      <c r="AJ856" s="11">
        <v>0</v>
      </c>
      <c r="AK856" s="11">
        <v>0</v>
      </c>
      <c r="AL856" s="11">
        <v>0</v>
      </c>
      <c r="AM856" s="11">
        <v>0</v>
      </c>
      <c r="AN856" s="11">
        <v>0</v>
      </c>
      <c r="AO856" s="11">
        <v>0</v>
      </c>
      <c r="AP856" s="11">
        <v>0</v>
      </c>
      <c r="AQ856" s="11">
        <v>0</v>
      </c>
      <c r="AR856" s="11">
        <v>0</v>
      </c>
      <c r="AS856" s="11">
        <v>0</v>
      </c>
      <c r="AT856" s="11">
        <f t="shared" si="13"/>
        <v>0</v>
      </c>
      <c r="AU856" s="11">
        <v>97262.86</v>
      </c>
      <c r="AV856" s="11">
        <v>142255.76</v>
      </c>
      <c r="AW856" s="12">
        <v>70</v>
      </c>
      <c r="AX856" s="12">
        <v>120</v>
      </c>
      <c r="AY856" s="11">
        <v>374000</v>
      </c>
      <c r="AZ856" s="11">
        <v>374000</v>
      </c>
      <c r="BA856" s="13">
        <v>90</v>
      </c>
      <c r="BB856" s="13">
        <v>90</v>
      </c>
      <c r="BC856" s="13">
        <v>9.5</v>
      </c>
      <c r="BD856" s="13"/>
      <c r="BE856" s="9" t="s">
        <v>1580</v>
      </c>
      <c r="BF856" s="6"/>
      <c r="BG856" s="9" t="s">
        <v>573</v>
      </c>
      <c r="BH856" s="9" t="s">
        <v>608</v>
      </c>
      <c r="BI856" s="9" t="s">
        <v>609</v>
      </c>
      <c r="BJ856" s="9" t="s">
        <v>1579</v>
      </c>
      <c r="BK856" s="7" t="s">
        <v>0</v>
      </c>
      <c r="BL856" s="13">
        <v>374000</v>
      </c>
      <c r="BM856" s="7" t="s">
        <v>965</v>
      </c>
      <c r="BN856" s="13"/>
      <c r="BO856" s="14">
        <v>43675</v>
      </c>
      <c r="BP856" s="14">
        <v>47328</v>
      </c>
      <c r="BQ856" s="14" t="s">
        <v>1486</v>
      </c>
      <c r="BR856" s="14" t="s">
        <v>1786</v>
      </c>
      <c r="BS856" s="14" t="s">
        <v>1728</v>
      </c>
      <c r="BT856" s="14" t="s">
        <v>1728</v>
      </c>
      <c r="BU856" s="13">
        <v>16560.86</v>
      </c>
      <c r="BV856" s="13">
        <v>0</v>
      </c>
      <c r="BW856" s="13">
        <v>0</v>
      </c>
    </row>
    <row r="857" spans="1:75" s="2" customFormat="1" ht="18.2" customHeight="1" x14ac:dyDescent="0.15">
      <c r="A857" s="15">
        <v>854</v>
      </c>
      <c r="B857" s="16" t="s">
        <v>38</v>
      </c>
      <c r="C857" s="16" t="s">
        <v>35</v>
      </c>
      <c r="D857" s="17">
        <v>45172</v>
      </c>
      <c r="E857" s="18" t="s">
        <v>1609</v>
      </c>
      <c r="F857" s="19">
        <v>0</v>
      </c>
      <c r="G857" s="19">
        <v>0</v>
      </c>
      <c r="H857" s="20">
        <v>777240.52</v>
      </c>
      <c r="I857" s="20">
        <v>0</v>
      </c>
      <c r="J857" s="20">
        <v>0</v>
      </c>
      <c r="K857" s="20">
        <v>777240.52</v>
      </c>
      <c r="L857" s="20">
        <v>2967.03</v>
      </c>
      <c r="M857" s="20">
        <v>0</v>
      </c>
      <c r="N857" s="20">
        <v>0</v>
      </c>
      <c r="O857" s="20">
        <v>2967.03</v>
      </c>
      <c r="P857" s="20">
        <v>0</v>
      </c>
      <c r="Q857" s="20">
        <v>0</v>
      </c>
      <c r="R857" s="20">
        <v>774273.49</v>
      </c>
      <c r="S857" s="20">
        <v>0</v>
      </c>
      <c r="T857" s="20">
        <v>6088.38</v>
      </c>
      <c r="U857" s="20">
        <v>0</v>
      </c>
      <c r="V857" s="20">
        <v>0</v>
      </c>
      <c r="W857" s="20">
        <v>6088.38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462.84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  <c r="AT857" s="11">
        <f t="shared" si="13"/>
        <v>9518.25</v>
      </c>
      <c r="AU857" s="20">
        <v>0</v>
      </c>
      <c r="AV857" s="20">
        <v>0</v>
      </c>
      <c r="AW857" s="21">
        <v>142</v>
      </c>
      <c r="AX857" s="21">
        <v>191</v>
      </c>
      <c r="AY857" s="20">
        <v>870000</v>
      </c>
      <c r="AZ857" s="20">
        <v>870000</v>
      </c>
      <c r="BA857" s="22">
        <v>89.99</v>
      </c>
      <c r="BB857" s="22">
        <v>80.088357890919497</v>
      </c>
      <c r="BC857" s="22">
        <v>9.4</v>
      </c>
      <c r="BD857" s="22"/>
      <c r="BE857" s="18" t="s">
        <v>1578</v>
      </c>
      <c r="BF857" s="15"/>
      <c r="BG857" s="18" t="s">
        <v>713</v>
      </c>
      <c r="BH857" s="18" t="s">
        <v>714</v>
      </c>
      <c r="BI857" s="18" t="s">
        <v>715</v>
      </c>
      <c r="BJ857" s="18" t="s">
        <v>3</v>
      </c>
      <c r="BK857" s="16" t="s">
        <v>0</v>
      </c>
      <c r="BL857" s="22">
        <v>774273.49</v>
      </c>
      <c r="BM857" s="16" t="s">
        <v>965</v>
      </c>
      <c r="BN857" s="22"/>
      <c r="BO857" s="1">
        <v>43700</v>
      </c>
      <c r="BP857" s="1">
        <v>49513</v>
      </c>
      <c r="BQ857" s="14" t="s">
        <v>1485</v>
      </c>
      <c r="BR857" s="14" t="s">
        <v>1785</v>
      </c>
      <c r="BS857" s="14">
        <v>0</v>
      </c>
      <c r="BT857" s="14">
        <v>0</v>
      </c>
      <c r="BU857" s="22">
        <v>0</v>
      </c>
      <c r="BV857" s="22">
        <v>0</v>
      </c>
      <c r="BW857" s="22">
        <v>0</v>
      </c>
    </row>
    <row r="858" spans="1:75" s="2" customFormat="1" ht="18.2" customHeight="1" x14ac:dyDescent="0.15">
      <c r="A858" s="6">
        <v>855</v>
      </c>
      <c r="B858" s="7" t="s">
        <v>38</v>
      </c>
      <c r="C858" s="7" t="s">
        <v>35</v>
      </c>
      <c r="D858" s="8">
        <v>45172</v>
      </c>
      <c r="E858" s="9" t="s">
        <v>1612</v>
      </c>
      <c r="F858" s="10">
        <v>0</v>
      </c>
      <c r="G858" s="10">
        <v>0</v>
      </c>
      <c r="H858" s="11">
        <v>305372.83</v>
      </c>
      <c r="I858" s="11">
        <v>0</v>
      </c>
      <c r="J858" s="11">
        <v>0</v>
      </c>
      <c r="K858" s="11">
        <v>305372.83</v>
      </c>
      <c r="L858" s="11">
        <v>1957.24</v>
      </c>
      <c r="M858" s="11">
        <v>0</v>
      </c>
      <c r="N858" s="11">
        <v>0</v>
      </c>
      <c r="O858" s="11">
        <v>1957.24</v>
      </c>
      <c r="P858" s="11">
        <v>0</v>
      </c>
      <c r="Q858" s="11">
        <v>0</v>
      </c>
      <c r="R858" s="11">
        <v>303415.59000000003</v>
      </c>
      <c r="S858" s="11">
        <v>0</v>
      </c>
      <c r="T858" s="11">
        <v>2417.5300000000002</v>
      </c>
      <c r="U858" s="11">
        <v>0</v>
      </c>
      <c r="V858" s="11">
        <v>0</v>
      </c>
      <c r="W858" s="11">
        <v>2417.5300000000002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  <c r="AD858" s="11">
        <v>0</v>
      </c>
      <c r="AE858" s="11">
        <v>0</v>
      </c>
      <c r="AF858" s="11">
        <v>0</v>
      </c>
      <c r="AG858" s="11">
        <v>0</v>
      </c>
      <c r="AH858" s="11">
        <v>194.18</v>
      </c>
      <c r="AI858" s="11">
        <v>0</v>
      </c>
      <c r="AJ858" s="11">
        <v>0</v>
      </c>
      <c r="AK858" s="11">
        <v>0</v>
      </c>
      <c r="AL858" s="11">
        <v>0</v>
      </c>
      <c r="AM858" s="11">
        <v>0</v>
      </c>
      <c r="AN858" s="11">
        <v>0</v>
      </c>
      <c r="AO858" s="11">
        <v>0</v>
      </c>
      <c r="AP858" s="11">
        <v>2349.17</v>
      </c>
      <c r="AQ858" s="11">
        <v>0</v>
      </c>
      <c r="AR858" s="11">
        <v>1918.12</v>
      </c>
      <c r="AS858" s="11">
        <v>0</v>
      </c>
      <c r="AT858" s="11">
        <f t="shared" si="13"/>
        <v>5000</v>
      </c>
      <c r="AU858" s="11">
        <v>0</v>
      </c>
      <c r="AV858" s="11">
        <v>0</v>
      </c>
      <c r="AW858" s="12">
        <v>101</v>
      </c>
      <c r="AX858" s="12">
        <v>149</v>
      </c>
      <c r="AY858" s="11">
        <v>365000</v>
      </c>
      <c r="AZ858" s="11">
        <v>365000</v>
      </c>
      <c r="BA858" s="13">
        <v>77.91</v>
      </c>
      <c r="BB858" s="13">
        <v>64.764681142191804</v>
      </c>
      <c r="BC858" s="13">
        <v>9.5</v>
      </c>
      <c r="BD858" s="13"/>
      <c r="BE858" s="9" t="s">
        <v>1580</v>
      </c>
      <c r="BF858" s="6"/>
      <c r="BG858" s="9" t="s">
        <v>647</v>
      </c>
      <c r="BH858" s="9" t="s">
        <v>648</v>
      </c>
      <c r="BI858" s="9" t="s">
        <v>704</v>
      </c>
      <c r="BJ858" s="9" t="s">
        <v>3</v>
      </c>
      <c r="BK858" s="7" t="s">
        <v>0</v>
      </c>
      <c r="BL858" s="13">
        <v>303415.59000000003</v>
      </c>
      <c r="BM858" s="7" t="s">
        <v>965</v>
      </c>
      <c r="BN858" s="13"/>
      <c r="BO858" s="14">
        <v>43732</v>
      </c>
      <c r="BP858" s="14">
        <v>48268</v>
      </c>
      <c r="BQ858" s="14" t="s">
        <v>1536</v>
      </c>
      <c r="BR858" s="14" t="s">
        <v>1789</v>
      </c>
      <c r="BS858" s="14" t="s">
        <v>1728</v>
      </c>
      <c r="BT858" s="14" t="s">
        <v>1728</v>
      </c>
      <c r="BU858" s="13">
        <v>0</v>
      </c>
      <c r="BV858" s="13">
        <v>0</v>
      </c>
      <c r="BW858" s="13">
        <v>0</v>
      </c>
    </row>
    <row r="859" spans="1:75" s="2" customFormat="1" ht="18.2" customHeight="1" x14ac:dyDescent="0.15">
      <c r="A859" s="15">
        <v>856</v>
      </c>
      <c r="B859" s="16" t="s">
        <v>38</v>
      </c>
      <c r="C859" s="16" t="s">
        <v>35</v>
      </c>
      <c r="D859" s="17">
        <v>45172</v>
      </c>
      <c r="E859" s="18" t="s">
        <v>1610</v>
      </c>
      <c r="F859" s="19">
        <v>31</v>
      </c>
      <c r="G859" s="19">
        <v>30</v>
      </c>
      <c r="H859" s="20">
        <v>381814.2</v>
      </c>
      <c r="I859" s="20">
        <v>39650.28</v>
      </c>
      <c r="J859" s="20">
        <v>0</v>
      </c>
      <c r="K859" s="20">
        <v>421464.48</v>
      </c>
      <c r="L859" s="20">
        <v>1447.43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421464.48</v>
      </c>
      <c r="S859" s="20">
        <v>96233.36</v>
      </c>
      <c r="T859" s="20">
        <v>3022.7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99256.06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  <c r="AT859" s="11">
        <f t="shared" si="13"/>
        <v>0</v>
      </c>
      <c r="AU859" s="20">
        <v>41097.71</v>
      </c>
      <c r="AV859" s="20">
        <v>99256.06</v>
      </c>
      <c r="AW859" s="21">
        <v>142</v>
      </c>
      <c r="AX859" s="21">
        <v>191</v>
      </c>
      <c r="AY859" s="20">
        <v>427000</v>
      </c>
      <c r="AZ859" s="20">
        <v>427000</v>
      </c>
      <c r="BA859" s="22">
        <v>89.99</v>
      </c>
      <c r="BB859" s="22">
        <v>88.823392400936797</v>
      </c>
      <c r="BC859" s="22">
        <v>9.5</v>
      </c>
      <c r="BD859" s="22"/>
      <c r="BE859" s="18" t="s">
        <v>1580</v>
      </c>
      <c r="BF859" s="15"/>
      <c r="BG859" s="18" t="s">
        <v>573</v>
      </c>
      <c r="BH859" s="18" t="s">
        <v>576</v>
      </c>
      <c r="BI859" s="18" t="s">
        <v>627</v>
      </c>
      <c r="BJ859" s="18" t="s">
        <v>1579</v>
      </c>
      <c r="BK859" s="16" t="s">
        <v>0</v>
      </c>
      <c r="BL859" s="22">
        <v>421464.48</v>
      </c>
      <c r="BM859" s="16" t="s">
        <v>965</v>
      </c>
      <c r="BN859" s="22"/>
      <c r="BO859" s="1">
        <v>43705</v>
      </c>
      <c r="BP859" s="1">
        <v>49518</v>
      </c>
      <c r="BQ859" s="14" t="s">
        <v>1487</v>
      </c>
      <c r="BR859" s="14" t="s">
        <v>1788</v>
      </c>
      <c r="BS859" s="14">
        <v>0</v>
      </c>
      <c r="BT859" s="14">
        <v>0</v>
      </c>
      <c r="BU859" s="22">
        <v>7041.96</v>
      </c>
      <c r="BV859" s="22">
        <v>0</v>
      </c>
      <c r="BW859" s="22">
        <v>0</v>
      </c>
    </row>
    <row r="860" spans="1:75" s="2" customFormat="1" ht="18.2" customHeight="1" x14ac:dyDescent="0.15">
      <c r="A860" s="6">
        <v>857</v>
      </c>
      <c r="B860" s="7" t="s">
        <v>38</v>
      </c>
      <c r="C860" s="7" t="s">
        <v>35</v>
      </c>
      <c r="D860" s="8">
        <v>45172</v>
      </c>
      <c r="E860" s="9" t="s">
        <v>1611</v>
      </c>
      <c r="F860" s="10">
        <v>2</v>
      </c>
      <c r="G860" s="10">
        <v>2</v>
      </c>
      <c r="H860" s="11">
        <v>394354</v>
      </c>
      <c r="I860" s="11">
        <v>4203.58</v>
      </c>
      <c r="J860" s="11">
        <v>0</v>
      </c>
      <c r="K860" s="11">
        <v>398557.58</v>
      </c>
      <c r="L860" s="11">
        <v>1443.67</v>
      </c>
      <c r="M860" s="11">
        <v>0</v>
      </c>
      <c r="N860" s="11">
        <v>1351.94</v>
      </c>
      <c r="O860" s="11">
        <v>0</v>
      </c>
      <c r="P860" s="11">
        <v>0</v>
      </c>
      <c r="Q860" s="11">
        <v>0</v>
      </c>
      <c r="R860" s="11">
        <v>397205.64</v>
      </c>
      <c r="S860" s="11">
        <v>6608.26</v>
      </c>
      <c r="T860" s="11">
        <v>3286.28</v>
      </c>
      <c r="U860" s="11">
        <v>0</v>
      </c>
      <c r="V860" s="11">
        <v>3064.46</v>
      </c>
      <c r="W860" s="11">
        <v>0</v>
      </c>
      <c r="X860" s="11">
        <v>0</v>
      </c>
      <c r="Y860" s="11">
        <v>0</v>
      </c>
      <c r="Z860" s="11">
        <v>6830.08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11">
        <v>0</v>
      </c>
      <c r="AI860" s="11">
        <v>0</v>
      </c>
      <c r="AJ860" s="11">
        <v>0</v>
      </c>
      <c r="AK860" s="11">
        <v>0</v>
      </c>
      <c r="AL860" s="11">
        <v>350</v>
      </c>
      <c r="AM860" s="11">
        <v>0</v>
      </c>
      <c r="AN860" s="11">
        <v>0</v>
      </c>
      <c r="AO860" s="11">
        <v>233.6</v>
      </c>
      <c r="AP860" s="11">
        <v>0</v>
      </c>
      <c r="AQ860" s="11">
        <v>0</v>
      </c>
      <c r="AR860" s="11">
        <v>0</v>
      </c>
      <c r="AS860" s="11">
        <v>0</v>
      </c>
      <c r="AT860" s="11">
        <f t="shared" si="13"/>
        <v>5000</v>
      </c>
      <c r="AU860" s="11">
        <v>4295.3100000000004</v>
      </c>
      <c r="AV860" s="11">
        <v>6830.08</v>
      </c>
      <c r="AW860" s="12">
        <v>142</v>
      </c>
      <c r="AX860" s="12">
        <v>191</v>
      </c>
      <c r="AY860" s="11">
        <v>439095</v>
      </c>
      <c r="AZ860" s="11">
        <v>439095</v>
      </c>
      <c r="BA860" s="13">
        <v>90</v>
      </c>
      <c r="BB860" s="13">
        <v>81.414062105011496</v>
      </c>
      <c r="BC860" s="13">
        <v>10</v>
      </c>
      <c r="BD860" s="13"/>
      <c r="BE860" s="9" t="s">
        <v>1578</v>
      </c>
      <c r="BF860" s="6"/>
      <c r="BG860" s="9" t="s">
        <v>580</v>
      </c>
      <c r="BH860" s="9" t="s">
        <v>600</v>
      </c>
      <c r="BI860" s="9" t="s">
        <v>882</v>
      </c>
      <c r="BJ860" s="9" t="s">
        <v>4</v>
      </c>
      <c r="BK860" s="7" t="s">
        <v>0</v>
      </c>
      <c r="BL860" s="13">
        <v>397205.64</v>
      </c>
      <c r="BM860" s="7" t="s">
        <v>965</v>
      </c>
      <c r="BN860" s="13"/>
      <c r="BO860" s="14">
        <v>43699</v>
      </c>
      <c r="BP860" s="14">
        <v>49512</v>
      </c>
      <c r="BQ860" s="14" t="s">
        <v>1536</v>
      </c>
      <c r="BR860" s="14" t="s">
        <v>1789</v>
      </c>
      <c r="BS860" s="14">
        <v>0</v>
      </c>
      <c r="BT860" s="14">
        <v>0</v>
      </c>
      <c r="BU860" s="13">
        <v>467.2</v>
      </c>
      <c r="BV860" s="13">
        <v>0</v>
      </c>
      <c r="BW860" s="13">
        <v>0</v>
      </c>
    </row>
    <row r="861" spans="1:75" s="2" customFormat="1" ht="18.2" customHeight="1" x14ac:dyDescent="0.15">
      <c r="A861" s="15">
        <v>858</v>
      </c>
      <c r="B861" s="16" t="s">
        <v>38</v>
      </c>
      <c r="C861" s="16" t="s">
        <v>35</v>
      </c>
      <c r="D861" s="17">
        <v>45172</v>
      </c>
      <c r="E861" s="18" t="s">
        <v>1614</v>
      </c>
      <c r="F861" s="19">
        <v>0</v>
      </c>
      <c r="G861" s="19">
        <v>0</v>
      </c>
      <c r="H861" s="20">
        <v>270567.27</v>
      </c>
      <c r="I861" s="20">
        <v>0</v>
      </c>
      <c r="J861" s="20">
        <v>0</v>
      </c>
      <c r="K861" s="20">
        <v>270567.27</v>
      </c>
      <c r="L861" s="20">
        <v>2130.04</v>
      </c>
      <c r="M861" s="20">
        <v>0</v>
      </c>
      <c r="N861" s="20">
        <v>0</v>
      </c>
      <c r="O861" s="20">
        <v>2130.04</v>
      </c>
      <c r="P861" s="20">
        <v>0</v>
      </c>
      <c r="Q861" s="20">
        <v>0</v>
      </c>
      <c r="R861" s="20">
        <v>268437.23</v>
      </c>
      <c r="S861" s="20">
        <v>0</v>
      </c>
      <c r="T861" s="20">
        <v>2254.73</v>
      </c>
      <c r="U861" s="20">
        <v>0</v>
      </c>
      <c r="V861" s="20">
        <v>0</v>
      </c>
      <c r="W861" s="20">
        <v>2254.73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178.22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0.31</v>
      </c>
      <c r="AQ861" s="20">
        <v>0</v>
      </c>
      <c r="AR861" s="20">
        <v>0.3</v>
      </c>
      <c r="AS861" s="20">
        <v>0</v>
      </c>
      <c r="AT861" s="11">
        <f t="shared" si="13"/>
        <v>4563</v>
      </c>
      <c r="AU861" s="20">
        <v>0</v>
      </c>
      <c r="AV861" s="20">
        <v>0</v>
      </c>
      <c r="AW861" s="21">
        <v>86</v>
      </c>
      <c r="AX861" s="21">
        <v>134</v>
      </c>
      <c r="AY861" s="20">
        <v>335000</v>
      </c>
      <c r="AZ861" s="20">
        <v>335000</v>
      </c>
      <c r="BA861" s="22">
        <v>79.87</v>
      </c>
      <c r="BB861" s="22">
        <v>64.000243462985097</v>
      </c>
      <c r="BC861" s="22">
        <v>10</v>
      </c>
      <c r="BD861" s="22"/>
      <c r="BE861" s="18" t="s">
        <v>1580</v>
      </c>
      <c r="BF861" s="15"/>
      <c r="BG861" s="18" t="s">
        <v>573</v>
      </c>
      <c r="BH861" s="18" t="s">
        <v>594</v>
      </c>
      <c r="BI861" s="18" t="s">
        <v>722</v>
      </c>
      <c r="BJ861" s="18" t="s">
        <v>3</v>
      </c>
      <c r="BK861" s="16" t="s">
        <v>0</v>
      </c>
      <c r="BL861" s="22">
        <v>268437.23</v>
      </c>
      <c r="BM861" s="16" t="s">
        <v>965</v>
      </c>
      <c r="BN861" s="22"/>
      <c r="BO861" s="1">
        <v>43711</v>
      </c>
      <c r="BP861" s="1">
        <v>47790</v>
      </c>
      <c r="BQ861" s="14" t="s">
        <v>1485</v>
      </c>
      <c r="BR861" s="14" t="s">
        <v>1785</v>
      </c>
      <c r="BS861" s="14" t="s">
        <v>1728</v>
      </c>
      <c r="BT861" s="14" t="s">
        <v>1728</v>
      </c>
      <c r="BU861" s="22">
        <v>0</v>
      </c>
      <c r="BV861" s="22">
        <v>0</v>
      </c>
      <c r="BW861" s="22">
        <v>0</v>
      </c>
    </row>
    <row r="862" spans="1:75" s="2" customFormat="1" ht="18.2" customHeight="1" x14ac:dyDescent="0.15">
      <c r="A862" s="6">
        <v>859</v>
      </c>
      <c r="B862" s="7" t="s">
        <v>38</v>
      </c>
      <c r="C862" s="7" t="s">
        <v>35</v>
      </c>
      <c r="D862" s="8">
        <v>45172</v>
      </c>
      <c r="E862" s="9" t="s">
        <v>1615</v>
      </c>
      <c r="F862" s="10">
        <v>0</v>
      </c>
      <c r="G862" s="10">
        <v>0</v>
      </c>
      <c r="H862" s="11">
        <v>300316.32</v>
      </c>
      <c r="I862" s="11">
        <v>0</v>
      </c>
      <c r="J862" s="11">
        <v>0</v>
      </c>
      <c r="K862" s="11">
        <v>300316.32</v>
      </c>
      <c r="L862" s="11">
        <v>1138.48</v>
      </c>
      <c r="M862" s="11">
        <v>0</v>
      </c>
      <c r="N862" s="11">
        <v>0</v>
      </c>
      <c r="O862" s="11">
        <v>1138.48</v>
      </c>
      <c r="P862" s="11">
        <v>0</v>
      </c>
      <c r="Q862" s="11">
        <v>0</v>
      </c>
      <c r="R862" s="11">
        <v>299177.84000000003</v>
      </c>
      <c r="S862" s="11">
        <v>0</v>
      </c>
      <c r="T862" s="11">
        <v>2377.5</v>
      </c>
      <c r="U862" s="11">
        <v>0</v>
      </c>
      <c r="V862" s="11">
        <v>0</v>
      </c>
      <c r="W862" s="11">
        <v>2377.5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0</v>
      </c>
      <c r="AG862" s="11">
        <v>0</v>
      </c>
      <c r="AH862" s="11">
        <v>178.22</v>
      </c>
      <c r="AI862" s="11">
        <v>0</v>
      </c>
      <c r="AJ862" s="11">
        <v>0</v>
      </c>
      <c r="AK862" s="11">
        <v>0</v>
      </c>
      <c r="AL862" s="11">
        <v>0</v>
      </c>
      <c r="AM862" s="11">
        <v>0</v>
      </c>
      <c r="AN862" s="11">
        <v>0</v>
      </c>
      <c r="AO862" s="11">
        <v>0</v>
      </c>
      <c r="AP862" s="11">
        <v>9.76</v>
      </c>
      <c r="AQ862" s="11">
        <v>0</v>
      </c>
      <c r="AR862" s="11">
        <v>3.96</v>
      </c>
      <c r="AS862" s="11">
        <v>0</v>
      </c>
      <c r="AT862" s="11">
        <f t="shared" si="13"/>
        <v>3700</v>
      </c>
      <c r="AU862" s="11">
        <v>0</v>
      </c>
      <c r="AV862" s="11">
        <v>0</v>
      </c>
      <c r="AW862" s="12">
        <v>142</v>
      </c>
      <c r="AX862" s="12">
        <v>190</v>
      </c>
      <c r="AY862" s="11">
        <v>335000</v>
      </c>
      <c r="AZ862" s="11">
        <v>335000</v>
      </c>
      <c r="BA862" s="13">
        <v>90</v>
      </c>
      <c r="BB862" s="13">
        <v>80.376136119403</v>
      </c>
      <c r="BC862" s="13">
        <v>9.5</v>
      </c>
      <c r="BD862" s="13"/>
      <c r="BE862" s="9" t="s">
        <v>1580</v>
      </c>
      <c r="BF862" s="6"/>
      <c r="BG862" s="9" t="s">
        <v>573</v>
      </c>
      <c r="BH862" s="9" t="s">
        <v>594</v>
      </c>
      <c r="BI862" s="9" t="s">
        <v>722</v>
      </c>
      <c r="BJ862" s="9" t="s">
        <v>3</v>
      </c>
      <c r="BK862" s="7" t="s">
        <v>0</v>
      </c>
      <c r="BL862" s="13">
        <v>299177.84000000003</v>
      </c>
      <c r="BM862" s="7" t="s">
        <v>965</v>
      </c>
      <c r="BN862" s="13"/>
      <c r="BO862" s="14">
        <v>43711</v>
      </c>
      <c r="BP862" s="14">
        <v>49493</v>
      </c>
      <c r="BQ862" s="14" t="s">
        <v>1485</v>
      </c>
      <c r="BR862" s="14" t="s">
        <v>1785</v>
      </c>
      <c r="BS862" s="14" t="s">
        <v>1728</v>
      </c>
      <c r="BT862" s="14" t="s">
        <v>1728</v>
      </c>
      <c r="BU862" s="13">
        <v>0</v>
      </c>
      <c r="BV862" s="13">
        <v>0</v>
      </c>
      <c r="BW862" s="13">
        <v>0</v>
      </c>
    </row>
    <row r="863" spans="1:75" s="2" customFormat="1" ht="18.2" customHeight="1" x14ac:dyDescent="0.15">
      <c r="A863" s="15">
        <v>860</v>
      </c>
      <c r="B863" s="16" t="s">
        <v>639</v>
      </c>
      <c r="C863" s="16" t="s">
        <v>35</v>
      </c>
      <c r="D863" s="17">
        <v>45172</v>
      </c>
      <c r="E863" s="18" t="s">
        <v>1613</v>
      </c>
      <c r="F863" s="19">
        <v>0</v>
      </c>
      <c r="G863" s="19">
        <v>0</v>
      </c>
      <c r="H863" s="20">
        <v>258477.89</v>
      </c>
      <c r="I863" s="20">
        <v>0</v>
      </c>
      <c r="J863" s="20">
        <v>0</v>
      </c>
      <c r="K863" s="20">
        <v>258477.89</v>
      </c>
      <c r="L863" s="20">
        <v>964.29</v>
      </c>
      <c r="M863" s="20">
        <v>0</v>
      </c>
      <c r="N863" s="20">
        <v>0</v>
      </c>
      <c r="O863" s="20">
        <v>964.29</v>
      </c>
      <c r="P863" s="20">
        <v>0</v>
      </c>
      <c r="Q863" s="20">
        <v>0</v>
      </c>
      <c r="R863" s="20">
        <v>257513.60000000001</v>
      </c>
      <c r="S863" s="20">
        <v>0</v>
      </c>
      <c r="T863" s="20">
        <v>2095.8200000000002</v>
      </c>
      <c r="U863" s="20">
        <v>0</v>
      </c>
      <c r="V863" s="20">
        <v>0</v>
      </c>
      <c r="W863" s="20">
        <v>2095.8200000000002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186.92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  <c r="AT863" s="11">
        <f t="shared" si="13"/>
        <v>3247.03</v>
      </c>
      <c r="AU863" s="20">
        <v>0</v>
      </c>
      <c r="AV863" s="20">
        <v>0</v>
      </c>
      <c r="AW863" s="21">
        <v>142</v>
      </c>
      <c r="AX863" s="21">
        <v>190</v>
      </c>
      <c r="AY863" s="20">
        <v>1442376.63</v>
      </c>
      <c r="AZ863" s="20">
        <v>296038.52</v>
      </c>
      <c r="BA863" s="22">
        <v>90</v>
      </c>
      <c r="BB863" s="22">
        <v>78.287866052025905</v>
      </c>
      <c r="BC863" s="22">
        <v>9.73</v>
      </c>
      <c r="BD863" s="22"/>
      <c r="BE863" s="18" t="s">
        <v>1580</v>
      </c>
      <c r="BF863" s="15"/>
      <c r="BG863" s="18" t="s">
        <v>580</v>
      </c>
      <c r="BH863" s="18" t="s">
        <v>600</v>
      </c>
      <c r="BI863" s="18" t="s">
        <v>709</v>
      </c>
      <c r="BJ863" s="18" t="s">
        <v>3</v>
      </c>
      <c r="BK863" s="16" t="s">
        <v>0</v>
      </c>
      <c r="BL863" s="22">
        <v>257513.60000000001</v>
      </c>
      <c r="BM863" s="16" t="s">
        <v>965</v>
      </c>
      <c r="BN863" s="22"/>
      <c r="BO863" s="1">
        <v>43711</v>
      </c>
      <c r="BP863" s="1">
        <v>49493</v>
      </c>
      <c r="BQ863" s="14" t="s">
        <v>1485</v>
      </c>
      <c r="BR863" s="14" t="s">
        <v>1785</v>
      </c>
      <c r="BS863" s="14" t="s">
        <v>1728</v>
      </c>
      <c r="BT863" s="14" t="s">
        <v>1728</v>
      </c>
      <c r="BU863" s="22">
        <v>0</v>
      </c>
      <c r="BV863" s="22">
        <v>0</v>
      </c>
      <c r="BW863" s="22">
        <v>0</v>
      </c>
    </row>
    <row r="864" spans="1:75" s="2" customFormat="1" ht="18.2" customHeight="1" x14ac:dyDescent="0.15">
      <c r="A864" s="6">
        <v>861</v>
      </c>
      <c r="B864" s="7" t="s">
        <v>639</v>
      </c>
      <c r="C864" s="7" t="s">
        <v>35</v>
      </c>
      <c r="D864" s="8">
        <v>45172</v>
      </c>
      <c r="E864" s="9" t="s">
        <v>1312</v>
      </c>
      <c r="F864" s="10">
        <v>0</v>
      </c>
      <c r="G864" s="10">
        <v>0</v>
      </c>
      <c r="H864" s="11">
        <v>132932.26999999999</v>
      </c>
      <c r="I864" s="11">
        <v>0</v>
      </c>
      <c r="J864" s="11">
        <v>0</v>
      </c>
      <c r="K864" s="11">
        <v>132932.26999999999</v>
      </c>
      <c r="L864" s="11">
        <v>1115.99</v>
      </c>
      <c r="M864" s="11">
        <v>0</v>
      </c>
      <c r="N864" s="11">
        <v>0</v>
      </c>
      <c r="O864" s="11">
        <v>1115.99</v>
      </c>
      <c r="P864" s="11">
        <v>0</v>
      </c>
      <c r="Q864" s="11">
        <v>0</v>
      </c>
      <c r="R864" s="11">
        <v>131816.28</v>
      </c>
      <c r="S864" s="11">
        <v>0</v>
      </c>
      <c r="T864" s="11">
        <v>1063.46</v>
      </c>
      <c r="U864" s="11">
        <v>0</v>
      </c>
      <c r="V864" s="11">
        <v>0</v>
      </c>
      <c r="W864" s="11">
        <v>1063.46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0</v>
      </c>
      <c r="AG864" s="11">
        <v>0</v>
      </c>
      <c r="AH864" s="11">
        <v>106.63</v>
      </c>
      <c r="AI864" s="11">
        <v>0</v>
      </c>
      <c r="AJ864" s="11">
        <v>0</v>
      </c>
      <c r="AK864" s="11">
        <v>0</v>
      </c>
      <c r="AL864" s="11">
        <v>0</v>
      </c>
      <c r="AM864" s="11">
        <v>0</v>
      </c>
      <c r="AN864" s="11">
        <v>0</v>
      </c>
      <c r="AO864" s="11">
        <v>0</v>
      </c>
      <c r="AP864" s="11">
        <v>10.96</v>
      </c>
      <c r="AQ864" s="11">
        <v>0</v>
      </c>
      <c r="AR864" s="11">
        <v>10.039999999999999</v>
      </c>
      <c r="AS864" s="11">
        <v>0</v>
      </c>
      <c r="AT864" s="11">
        <f t="shared" si="13"/>
        <v>2287</v>
      </c>
      <c r="AU864" s="11">
        <v>0</v>
      </c>
      <c r="AV864" s="11">
        <v>0</v>
      </c>
      <c r="AW864" s="12">
        <v>83</v>
      </c>
      <c r="AX864" s="12">
        <v>179</v>
      </c>
      <c r="AY864" s="11">
        <v>200428.87</v>
      </c>
      <c r="AZ864" s="11">
        <v>200428.86</v>
      </c>
      <c r="BA864" s="13">
        <v>90</v>
      </c>
      <c r="BB864" s="13">
        <v>59.190404016667102</v>
      </c>
      <c r="BC864" s="13">
        <v>9.6</v>
      </c>
      <c r="BD864" s="13"/>
      <c r="BE864" s="9" t="s">
        <v>1580</v>
      </c>
      <c r="BF864" s="6"/>
      <c r="BG864" s="9" t="s">
        <v>573</v>
      </c>
      <c r="BH864" s="9" t="s">
        <v>594</v>
      </c>
      <c r="BI864" s="9" t="s">
        <v>640</v>
      </c>
      <c r="BJ864" s="9" t="s">
        <v>3</v>
      </c>
      <c r="BK864" s="7" t="s">
        <v>0</v>
      </c>
      <c r="BL864" s="13">
        <v>131816.28</v>
      </c>
      <c r="BM864" s="7" t="s">
        <v>965</v>
      </c>
      <c r="BN864" s="13"/>
      <c r="BO864" s="14">
        <v>42255</v>
      </c>
      <c r="BP864" s="14">
        <v>47703</v>
      </c>
      <c r="BQ864" s="14" t="s">
        <v>1485</v>
      </c>
      <c r="BR864" s="14" t="s">
        <v>1785</v>
      </c>
      <c r="BS864" s="14" t="s">
        <v>1728</v>
      </c>
      <c r="BT864" s="14" t="s">
        <v>1728</v>
      </c>
      <c r="BU864" s="13">
        <v>0</v>
      </c>
      <c r="BV864" s="13">
        <v>0</v>
      </c>
      <c r="BW864" s="13">
        <v>0</v>
      </c>
    </row>
    <row r="865" spans="1:75" s="2" customFormat="1" ht="18.2" customHeight="1" x14ac:dyDescent="0.15">
      <c r="A865" s="15">
        <v>862</v>
      </c>
      <c r="B865" s="16" t="s">
        <v>639</v>
      </c>
      <c r="C865" s="16" t="s">
        <v>35</v>
      </c>
      <c r="D865" s="17">
        <v>45172</v>
      </c>
      <c r="E865" s="18" t="s">
        <v>1313</v>
      </c>
      <c r="F865" s="19">
        <v>0</v>
      </c>
      <c r="G865" s="19">
        <v>0</v>
      </c>
      <c r="H865" s="20">
        <v>128980.78</v>
      </c>
      <c r="I865" s="20">
        <v>0</v>
      </c>
      <c r="J865" s="20">
        <v>0</v>
      </c>
      <c r="K865" s="20">
        <v>128980.78</v>
      </c>
      <c r="L865" s="20">
        <v>1137.9100000000001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128980.78</v>
      </c>
      <c r="S865" s="20">
        <v>0</v>
      </c>
      <c r="T865" s="20">
        <v>1031.8499999999999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1031.8499999999999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25.06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25.06</v>
      </c>
      <c r="AS865" s="20">
        <v>0</v>
      </c>
      <c r="AT865" s="11">
        <f t="shared" si="13"/>
        <v>0</v>
      </c>
      <c r="AU865" s="20">
        <v>1137.9100000000001</v>
      </c>
      <c r="AV865" s="20">
        <v>1031.8499999999999</v>
      </c>
      <c r="AW865" s="21">
        <v>80</v>
      </c>
      <c r="AX865" s="21">
        <v>176</v>
      </c>
      <c r="AY865" s="20">
        <v>197803.25</v>
      </c>
      <c r="AZ865" s="20">
        <v>197803.24</v>
      </c>
      <c r="BA865" s="22">
        <v>90</v>
      </c>
      <c r="BB865" s="22">
        <v>58.685945690272803</v>
      </c>
      <c r="BC865" s="22">
        <v>9.6</v>
      </c>
      <c r="BD865" s="22"/>
      <c r="BE865" s="18" t="s">
        <v>1578</v>
      </c>
      <c r="BF865" s="15"/>
      <c r="BG865" s="18" t="s">
        <v>573</v>
      </c>
      <c r="BH865" s="18" t="s">
        <v>594</v>
      </c>
      <c r="BI865" s="18" t="s">
        <v>640</v>
      </c>
      <c r="BJ865" s="18" t="s">
        <v>3</v>
      </c>
      <c r="BK865" s="16" t="s">
        <v>0</v>
      </c>
      <c r="BL865" s="22">
        <v>128980.78</v>
      </c>
      <c r="BM865" s="16" t="s">
        <v>965</v>
      </c>
      <c r="BN865" s="22"/>
      <c r="BO865" s="1">
        <v>42257</v>
      </c>
      <c r="BP865" s="1">
        <v>47613</v>
      </c>
      <c r="BQ865" s="14" t="s">
        <v>1485</v>
      </c>
      <c r="BR865" s="14" t="s">
        <v>1785</v>
      </c>
      <c r="BS865" s="14" t="s">
        <v>1728</v>
      </c>
      <c r="BT865" s="14" t="s">
        <v>1728</v>
      </c>
      <c r="BU865" s="22">
        <v>80.17</v>
      </c>
      <c r="BV865" s="22">
        <v>0</v>
      </c>
      <c r="BW865" s="22">
        <v>0</v>
      </c>
    </row>
    <row r="866" spans="1:75" s="2" customFormat="1" ht="18.2" customHeight="1" x14ac:dyDescent="0.15">
      <c r="A866" s="6">
        <v>863</v>
      </c>
      <c r="B866" s="7" t="s">
        <v>639</v>
      </c>
      <c r="C866" s="7" t="s">
        <v>35</v>
      </c>
      <c r="D866" s="8">
        <v>45172</v>
      </c>
      <c r="E866" s="9" t="s">
        <v>1314</v>
      </c>
      <c r="F866" s="10">
        <v>0</v>
      </c>
      <c r="G866" s="10">
        <v>0</v>
      </c>
      <c r="H866" s="11">
        <v>136727.45000000001</v>
      </c>
      <c r="I866" s="11">
        <v>1093.67</v>
      </c>
      <c r="J866" s="11">
        <v>0</v>
      </c>
      <c r="K866" s="11">
        <v>137821.12</v>
      </c>
      <c r="L866" s="11">
        <v>1102.5999999999999</v>
      </c>
      <c r="M866" s="11">
        <v>0</v>
      </c>
      <c r="N866" s="11">
        <v>1093.67</v>
      </c>
      <c r="O866" s="11">
        <v>1102.5999999999999</v>
      </c>
      <c r="P866" s="11">
        <v>0</v>
      </c>
      <c r="Q866" s="11">
        <v>0</v>
      </c>
      <c r="R866" s="11">
        <v>135624.85</v>
      </c>
      <c r="S866" s="11">
        <v>1125.54</v>
      </c>
      <c r="T866" s="11">
        <v>1116.6099999999999</v>
      </c>
      <c r="U866" s="11">
        <v>0</v>
      </c>
      <c r="V866" s="11">
        <v>1125.54</v>
      </c>
      <c r="W866" s="11">
        <v>1116.6099999999999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108</v>
      </c>
      <c r="AI866" s="11">
        <v>0</v>
      </c>
      <c r="AJ866" s="11">
        <v>0</v>
      </c>
      <c r="AK866" s="11">
        <v>0</v>
      </c>
      <c r="AL866" s="11">
        <v>350</v>
      </c>
      <c r="AM866" s="11">
        <v>0</v>
      </c>
      <c r="AN866" s="11">
        <v>0</v>
      </c>
      <c r="AO866" s="11">
        <v>106.26</v>
      </c>
      <c r="AP866" s="11">
        <v>0</v>
      </c>
      <c r="AQ866" s="11">
        <v>0</v>
      </c>
      <c r="AR866" s="11">
        <v>0</v>
      </c>
      <c r="AS866" s="11">
        <v>345.68</v>
      </c>
      <c r="AT866" s="11">
        <f t="shared" si="13"/>
        <v>4657</v>
      </c>
      <c r="AU866" s="11">
        <v>0</v>
      </c>
      <c r="AV866" s="11">
        <v>0</v>
      </c>
      <c r="AW866" s="12">
        <v>85</v>
      </c>
      <c r="AX866" s="12">
        <v>181</v>
      </c>
      <c r="AY866" s="11">
        <v>203003.01</v>
      </c>
      <c r="AZ866" s="11">
        <v>203003.02</v>
      </c>
      <c r="BA866" s="13">
        <v>90</v>
      </c>
      <c r="BB866" s="13">
        <v>60.128349322093797</v>
      </c>
      <c r="BC866" s="13">
        <v>9.8000000000000007</v>
      </c>
      <c r="BD866" s="13"/>
      <c r="BE866" s="9" t="s">
        <v>1580</v>
      </c>
      <c r="BF866" s="6"/>
      <c r="BG866" s="9" t="s">
        <v>573</v>
      </c>
      <c r="BH866" s="9" t="s">
        <v>594</v>
      </c>
      <c r="BI866" s="9" t="s">
        <v>640</v>
      </c>
      <c r="BJ866" s="9" t="s">
        <v>3</v>
      </c>
      <c r="BK866" s="7" t="s">
        <v>0</v>
      </c>
      <c r="BL866" s="13">
        <v>135624.85</v>
      </c>
      <c r="BM866" s="7" t="s">
        <v>965</v>
      </c>
      <c r="BN866" s="13"/>
      <c r="BO866" s="14">
        <v>42257</v>
      </c>
      <c r="BP866" s="14">
        <v>47766</v>
      </c>
      <c r="BQ866" s="14" t="s">
        <v>1485</v>
      </c>
      <c r="BR866" s="14" t="s">
        <v>1785</v>
      </c>
      <c r="BS866" s="14" t="s">
        <v>1728</v>
      </c>
      <c r="BT866" s="14" t="s">
        <v>1728</v>
      </c>
      <c r="BU866" s="13">
        <v>0</v>
      </c>
      <c r="BV866" s="13">
        <v>0</v>
      </c>
      <c r="BW866" s="13">
        <v>0</v>
      </c>
    </row>
    <row r="867" spans="1:75" s="2" customFormat="1" ht="18.2" customHeight="1" x14ac:dyDescent="0.15">
      <c r="A867" s="15">
        <v>864</v>
      </c>
      <c r="B867" s="16" t="s">
        <v>639</v>
      </c>
      <c r="C867" s="16" t="s">
        <v>35</v>
      </c>
      <c r="D867" s="17">
        <v>45172</v>
      </c>
      <c r="E867" s="18" t="s">
        <v>1315</v>
      </c>
      <c r="F867" s="19">
        <v>0</v>
      </c>
      <c r="G867" s="19">
        <v>0</v>
      </c>
      <c r="H867" s="20">
        <v>117778.21</v>
      </c>
      <c r="I867" s="20">
        <v>0</v>
      </c>
      <c r="J867" s="20">
        <v>0</v>
      </c>
      <c r="K867" s="20">
        <v>117778.21</v>
      </c>
      <c r="L867" s="20">
        <v>1152.17</v>
      </c>
      <c r="M867" s="20">
        <v>0</v>
      </c>
      <c r="N867" s="20">
        <v>0</v>
      </c>
      <c r="O867" s="20">
        <v>1152.17</v>
      </c>
      <c r="P867" s="20">
        <v>0</v>
      </c>
      <c r="Q867" s="20">
        <v>0</v>
      </c>
      <c r="R867" s="20">
        <v>116626.04</v>
      </c>
      <c r="S867" s="20">
        <v>0</v>
      </c>
      <c r="T867" s="20">
        <v>942.23</v>
      </c>
      <c r="U867" s="20">
        <v>0</v>
      </c>
      <c r="V867" s="20">
        <v>0</v>
      </c>
      <c r="W867" s="20">
        <v>942.23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99.73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1.1499999999999999</v>
      </c>
      <c r="AQ867" s="20">
        <v>0</v>
      </c>
      <c r="AR867" s="20">
        <v>0.28000000000000003</v>
      </c>
      <c r="AS867" s="20">
        <v>0</v>
      </c>
      <c r="AT867" s="11">
        <f t="shared" si="13"/>
        <v>2195</v>
      </c>
      <c r="AU867" s="20">
        <v>0</v>
      </c>
      <c r="AV867" s="20">
        <v>0</v>
      </c>
      <c r="AW867" s="21">
        <v>74</v>
      </c>
      <c r="AX867" s="21">
        <v>170</v>
      </c>
      <c r="AY867" s="20">
        <v>187463.2</v>
      </c>
      <c r="AZ867" s="20">
        <v>187463.21</v>
      </c>
      <c r="BA867" s="22">
        <v>67.25</v>
      </c>
      <c r="BB867" s="22">
        <v>41.838082202902598</v>
      </c>
      <c r="BC867" s="22">
        <v>9.6</v>
      </c>
      <c r="BD867" s="22"/>
      <c r="BE867" s="18" t="s">
        <v>1580</v>
      </c>
      <c r="BF867" s="15"/>
      <c r="BG867" s="18" t="s">
        <v>573</v>
      </c>
      <c r="BH867" s="18" t="s">
        <v>594</v>
      </c>
      <c r="BI867" s="18" t="s">
        <v>640</v>
      </c>
      <c r="BJ867" s="18" t="s">
        <v>3</v>
      </c>
      <c r="BK867" s="16" t="s">
        <v>0</v>
      </c>
      <c r="BL867" s="22">
        <v>116626.04</v>
      </c>
      <c r="BM867" s="16" t="s">
        <v>965</v>
      </c>
      <c r="BN867" s="22"/>
      <c r="BO867" s="1">
        <v>42257</v>
      </c>
      <c r="BP867" s="1">
        <v>47432</v>
      </c>
      <c r="BQ867" s="14" t="s">
        <v>1485</v>
      </c>
      <c r="BR867" s="14" t="s">
        <v>1785</v>
      </c>
      <c r="BS867" s="14" t="s">
        <v>1728</v>
      </c>
      <c r="BT867" s="14" t="s">
        <v>1728</v>
      </c>
      <c r="BU867" s="22">
        <v>0</v>
      </c>
      <c r="BV867" s="22">
        <v>0</v>
      </c>
      <c r="BW867" s="22">
        <v>0</v>
      </c>
    </row>
    <row r="868" spans="1:75" s="2" customFormat="1" ht="18.2" customHeight="1" x14ac:dyDescent="0.15">
      <c r="A868" s="6">
        <v>865</v>
      </c>
      <c r="B868" s="7" t="s">
        <v>639</v>
      </c>
      <c r="C868" s="7" t="s">
        <v>35</v>
      </c>
      <c r="D868" s="8">
        <v>45172</v>
      </c>
      <c r="E868" s="9" t="s">
        <v>1316</v>
      </c>
      <c r="F868" s="10">
        <v>0</v>
      </c>
      <c r="G868" s="10">
        <v>0</v>
      </c>
      <c r="H868" s="11">
        <v>117778.21</v>
      </c>
      <c r="I868" s="11">
        <v>0</v>
      </c>
      <c r="J868" s="11">
        <v>0</v>
      </c>
      <c r="K868" s="11">
        <v>117778.21</v>
      </c>
      <c r="L868" s="11">
        <v>1152.17</v>
      </c>
      <c r="M868" s="11">
        <v>0</v>
      </c>
      <c r="N868" s="11">
        <v>0</v>
      </c>
      <c r="O868" s="11">
        <v>1152.17</v>
      </c>
      <c r="P868" s="11">
        <v>0</v>
      </c>
      <c r="Q868" s="11">
        <v>0</v>
      </c>
      <c r="R868" s="11">
        <v>116626.04</v>
      </c>
      <c r="S868" s="11">
        <v>0</v>
      </c>
      <c r="T868" s="11">
        <v>942.23</v>
      </c>
      <c r="U868" s="11">
        <v>0</v>
      </c>
      <c r="V868" s="11">
        <v>0</v>
      </c>
      <c r="W868" s="11">
        <v>942.23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99.73</v>
      </c>
      <c r="AI868" s="11">
        <v>0</v>
      </c>
      <c r="AJ868" s="11">
        <v>0</v>
      </c>
      <c r="AK868" s="11">
        <v>0</v>
      </c>
      <c r="AL868" s="11">
        <v>0</v>
      </c>
      <c r="AM868" s="11">
        <v>0</v>
      </c>
      <c r="AN868" s="11">
        <v>0</v>
      </c>
      <c r="AO868" s="11">
        <v>0</v>
      </c>
      <c r="AP868" s="11">
        <v>0.02</v>
      </c>
      <c r="AQ868" s="11">
        <v>0</v>
      </c>
      <c r="AR868" s="11">
        <v>1000.15</v>
      </c>
      <c r="AS868" s="11">
        <v>0</v>
      </c>
      <c r="AT868" s="11">
        <f t="shared" si="13"/>
        <v>1194</v>
      </c>
      <c r="AU868" s="11">
        <v>0</v>
      </c>
      <c r="AV868" s="11">
        <v>0</v>
      </c>
      <c r="AW868" s="12">
        <v>74</v>
      </c>
      <c r="AX868" s="12">
        <v>170</v>
      </c>
      <c r="AY868" s="11">
        <v>187463.2</v>
      </c>
      <c r="AZ868" s="11">
        <v>187463.21</v>
      </c>
      <c r="BA868" s="13">
        <v>82.7</v>
      </c>
      <c r="BB868" s="13">
        <v>51.449953876283303</v>
      </c>
      <c r="BC868" s="13">
        <v>9.6</v>
      </c>
      <c r="BD868" s="13"/>
      <c r="BE868" s="9" t="s">
        <v>1580</v>
      </c>
      <c r="BF868" s="6"/>
      <c r="BG868" s="9" t="s">
        <v>573</v>
      </c>
      <c r="BH868" s="9" t="s">
        <v>594</v>
      </c>
      <c r="BI868" s="9" t="s">
        <v>640</v>
      </c>
      <c r="BJ868" s="9" t="s">
        <v>3</v>
      </c>
      <c r="BK868" s="7" t="s">
        <v>0</v>
      </c>
      <c r="BL868" s="13">
        <v>116626.04</v>
      </c>
      <c r="BM868" s="7" t="s">
        <v>965</v>
      </c>
      <c r="BN868" s="13"/>
      <c r="BO868" s="14">
        <v>42255</v>
      </c>
      <c r="BP868" s="14">
        <v>47430</v>
      </c>
      <c r="BQ868" s="14" t="s">
        <v>1485</v>
      </c>
      <c r="BR868" s="14" t="s">
        <v>1785</v>
      </c>
      <c r="BS868" s="14" t="s">
        <v>1728</v>
      </c>
      <c r="BT868" s="14" t="s">
        <v>1728</v>
      </c>
      <c r="BU868" s="13">
        <v>0</v>
      </c>
      <c r="BV868" s="13">
        <v>0</v>
      </c>
      <c r="BW868" s="13">
        <v>0</v>
      </c>
    </row>
    <row r="869" spans="1:75" s="2" customFormat="1" ht="18.2" customHeight="1" x14ac:dyDescent="0.15">
      <c r="A869" s="15">
        <v>866</v>
      </c>
      <c r="B869" s="16" t="s">
        <v>639</v>
      </c>
      <c r="C869" s="16" t="s">
        <v>35</v>
      </c>
      <c r="D869" s="17">
        <v>45172</v>
      </c>
      <c r="E869" s="18" t="s">
        <v>1317</v>
      </c>
      <c r="F869" s="19">
        <v>0</v>
      </c>
      <c r="G869" s="19">
        <v>0</v>
      </c>
      <c r="H869" s="20">
        <v>99314.41</v>
      </c>
      <c r="I869" s="20">
        <v>876.51</v>
      </c>
      <c r="J869" s="20">
        <v>0</v>
      </c>
      <c r="K869" s="20">
        <v>100190.92</v>
      </c>
      <c r="L869" s="20">
        <v>881.58</v>
      </c>
      <c r="M869" s="20">
        <v>0</v>
      </c>
      <c r="N869" s="20">
        <v>876.51</v>
      </c>
      <c r="O869" s="20">
        <v>881.58</v>
      </c>
      <c r="P869" s="20">
        <v>0</v>
      </c>
      <c r="Q869" s="20">
        <v>0</v>
      </c>
      <c r="R869" s="20">
        <v>98432.83</v>
      </c>
      <c r="S869" s="20">
        <v>532.01</v>
      </c>
      <c r="T869" s="20">
        <v>574.37</v>
      </c>
      <c r="U869" s="20">
        <v>0</v>
      </c>
      <c r="V869" s="20">
        <v>532.01</v>
      </c>
      <c r="W869" s="20">
        <v>574.37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83.68</v>
      </c>
      <c r="AI869" s="20">
        <v>0</v>
      </c>
      <c r="AJ869" s="20">
        <v>0</v>
      </c>
      <c r="AK869" s="20">
        <v>0</v>
      </c>
      <c r="AL869" s="20">
        <v>350</v>
      </c>
      <c r="AM869" s="20">
        <v>0</v>
      </c>
      <c r="AN869" s="20">
        <v>0</v>
      </c>
      <c r="AO869" s="20">
        <v>0</v>
      </c>
      <c r="AP869" s="20">
        <v>201.85</v>
      </c>
      <c r="AQ869" s="20">
        <v>0</v>
      </c>
      <c r="AR869" s="20">
        <v>0</v>
      </c>
      <c r="AS869" s="20">
        <v>0</v>
      </c>
      <c r="AT869" s="11">
        <f t="shared" si="13"/>
        <v>3500</v>
      </c>
      <c r="AU869" s="20">
        <v>0</v>
      </c>
      <c r="AV869" s="20">
        <v>0</v>
      </c>
      <c r="AW869" s="21">
        <v>86</v>
      </c>
      <c r="AX869" s="21">
        <v>182</v>
      </c>
      <c r="AY869" s="20">
        <v>157296.15</v>
      </c>
      <c r="AZ869" s="20">
        <v>157296.15</v>
      </c>
      <c r="BA869" s="22">
        <v>90</v>
      </c>
      <c r="BB869" s="22">
        <v>56.320225892369301</v>
      </c>
      <c r="BC869" s="22">
        <v>6.94</v>
      </c>
      <c r="BD869" s="22"/>
      <c r="BE869" s="18" t="s">
        <v>1580</v>
      </c>
      <c r="BF869" s="15"/>
      <c r="BG869" s="18" t="s">
        <v>573</v>
      </c>
      <c r="BH869" s="18" t="s">
        <v>594</v>
      </c>
      <c r="BI869" s="18" t="s">
        <v>640</v>
      </c>
      <c r="BJ869" s="18" t="s">
        <v>3</v>
      </c>
      <c r="BK869" s="16" t="s">
        <v>0</v>
      </c>
      <c r="BL869" s="22">
        <v>98432.83</v>
      </c>
      <c r="BM869" s="16" t="s">
        <v>965</v>
      </c>
      <c r="BN869" s="22"/>
      <c r="BO869" s="1">
        <v>42272</v>
      </c>
      <c r="BP869" s="1">
        <v>47812</v>
      </c>
      <c r="BQ869" s="14" t="s">
        <v>1485</v>
      </c>
      <c r="BR869" s="14" t="s">
        <v>1785</v>
      </c>
      <c r="BS869" s="14" t="s">
        <v>1728</v>
      </c>
      <c r="BT869" s="14" t="s">
        <v>1728</v>
      </c>
      <c r="BU869" s="22">
        <v>0</v>
      </c>
      <c r="BV869" s="22">
        <v>0</v>
      </c>
      <c r="BW869" s="22">
        <v>0</v>
      </c>
    </row>
    <row r="870" spans="1:75" s="2" customFormat="1" ht="18.2" customHeight="1" x14ac:dyDescent="0.15">
      <c r="A870" s="6">
        <v>867</v>
      </c>
      <c r="B870" s="7" t="s">
        <v>639</v>
      </c>
      <c r="C870" s="7" t="s">
        <v>35</v>
      </c>
      <c r="D870" s="8">
        <v>45172</v>
      </c>
      <c r="E870" s="9" t="s">
        <v>1318</v>
      </c>
      <c r="F870" s="10">
        <v>0</v>
      </c>
      <c r="G870" s="10">
        <v>0</v>
      </c>
      <c r="H870" s="11">
        <v>99136.16</v>
      </c>
      <c r="I870" s="11">
        <v>0</v>
      </c>
      <c r="J870" s="11">
        <v>0</v>
      </c>
      <c r="K870" s="11">
        <v>99136.16</v>
      </c>
      <c r="L870" s="11">
        <v>879.99</v>
      </c>
      <c r="M870" s="11">
        <v>0</v>
      </c>
      <c r="N870" s="11">
        <v>0</v>
      </c>
      <c r="O870" s="11">
        <v>879.99</v>
      </c>
      <c r="P870" s="11">
        <v>0</v>
      </c>
      <c r="Q870" s="11">
        <v>0</v>
      </c>
      <c r="R870" s="11">
        <v>98256.17</v>
      </c>
      <c r="S870" s="11">
        <v>0</v>
      </c>
      <c r="T870" s="11">
        <v>573.34</v>
      </c>
      <c r="U870" s="11">
        <v>0</v>
      </c>
      <c r="V870" s="11">
        <v>0</v>
      </c>
      <c r="W870" s="11">
        <v>573.34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  <c r="AD870" s="11">
        <v>0</v>
      </c>
      <c r="AE870" s="11">
        <v>0</v>
      </c>
      <c r="AF870" s="11">
        <v>0</v>
      </c>
      <c r="AG870" s="11">
        <v>0</v>
      </c>
      <c r="AH870" s="11">
        <v>83.52</v>
      </c>
      <c r="AI870" s="11">
        <v>0</v>
      </c>
      <c r="AJ870" s="11">
        <v>0</v>
      </c>
      <c r="AK870" s="11">
        <v>0</v>
      </c>
      <c r="AL870" s="11">
        <v>0</v>
      </c>
      <c r="AM870" s="11">
        <v>0</v>
      </c>
      <c r="AN870" s="11">
        <v>0</v>
      </c>
      <c r="AO870" s="11">
        <v>0</v>
      </c>
      <c r="AP870" s="11">
        <v>39.450000000000003</v>
      </c>
      <c r="AQ870" s="11">
        <v>0</v>
      </c>
      <c r="AR870" s="11">
        <v>26.3</v>
      </c>
      <c r="AS870" s="11">
        <v>0</v>
      </c>
      <c r="AT870" s="11">
        <f t="shared" si="13"/>
        <v>1550</v>
      </c>
      <c r="AU870" s="11">
        <v>0</v>
      </c>
      <c r="AV870" s="11">
        <v>0</v>
      </c>
      <c r="AW870" s="12">
        <v>86</v>
      </c>
      <c r="AX870" s="12">
        <v>182</v>
      </c>
      <c r="AY870" s="11">
        <v>157013.45000000001</v>
      </c>
      <c r="AZ870" s="11">
        <v>157013.44</v>
      </c>
      <c r="BA870" s="13">
        <v>90</v>
      </c>
      <c r="BB870" s="13">
        <v>56.320371682831698</v>
      </c>
      <c r="BC870" s="13">
        <v>6.94</v>
      </c>
      <c r="BD870" s="13"/>
      <c r="BE870" s="9" t="s">
        <v>1580</v>
      </c>
      <c r="BF870" s="6"/>
      <c r="BG870" s="9" t="s">
        <v>573</v>
      </c>
      <c r="BH870" s="9" t="s">
        <v>594</v>
      </c>
      <c r="BI870" s="9" t="s">
        <v>640</v>
      </c>
      <c r="BJ870" s="9" t="s">
        <v>3</v>
      </c>
      <c r="BK870" s="7" t="s">
        <v>0</v>
      </c>
      <c r="BL870" s="13">
        <v>98256.17</v>
      </c>
      <c r="BM870" s="7" t="s">
        <v>965</v>
      </c>
      <c r="BN870" s="13"/>
      <c r="BO870" s="14">
        <v>42257</v>
      </c>
      <c r="BP870" s="14">
        <v>47797</v>
      </c>
      <c r="BQ870" s="14" t="s">
        <v>1485</v>
      </c>
      <c r="BR870" s="14" t="s">
        <v>1785</v>
      </c>
      <c r="BS870" s="14" t="s">
        <v>1728</v>
      </c>
      <c r="BT870" s="14" t="s">
        <v>1728</v>
      </c>
      <c r="BU870" s="13">
        <v>0</v>
      </c>
      <c r="BV870" s="13">
        <v>0</v>
      </c>
      <c r="BW870" s="13">
        <v>0</v>
      </c>
    </row>
    <row r="871" spans="1:75" s="2" customFormat="1" ht="18.2" customHeight="1" x14ac:dyDescent="0.15">
      <c r="A871" s="15">
        <v>868</v>
      </c>
      <c r="B871" s="16" t="s">
        <v>38</v>
      </c>
      <c r="C871" s="16" t="s">
        <v>35</v>
      </c>
      <c r="D871" s="17">
        <v>45172</v>
      </c>
      <c r="E871" s="18" t="s">
        <v>1621</v>
      </c>
      <c r="F871" s="19">
        <v>0</v>
      </c>
      <c r="G871" s="19">
        <v>0</v>
      </c>
      <c r="H871" s="20">
        <v>433039.11</v>
      </c>
      <c r="I871" s="20">
        <v>0</v>
      </c>
      <c r="J871" s="20">
        <v>0</v>
      </c>
      <c r="K871" s="20">
        <v>433039.11</v>
      </c>
      <c r="L871" s="20">
        <v>1622.62</v>
      </c>
      <c r="M871" s="20">
        <v>0</v>
      </c>
      <c r="N871" s="20">
        <v>0</v>
      </c>
      <c r="O871" s="20">
        <v>1622.62</v>
      </c>
      <c r="P871" s="20">
        <v>0</v>
      </c>
      <c r="Q871" s="20">
        <v>0</v>
      </c>
      <c r="R871" s="20">
        <v>431416.49</v>
      </c>
      <c r="S871" s="20">
        <v>0</v>
      </c>
      <c r="T871" s="20">
        <v>3428.23</v>
      </c>
      <c r="U871" s="20">
        <v>0</v>
      </c>
      <c r="V871" s="20">
        <v>0</v>
      </c>
      <c r="W871" s="20">
        <v>3428.23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262.32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5316</v>
      </c>
      <c r="AQ871" s="20">
        <v>0</v>
      </c>
      <c r="AR871" s="20">
        <v>5313.17</v>
      </c>
      <c r="AS871" s="20">
        <v>0</v>
      </c>
      <c r="AT871" s="11">
        <f t="shared" si="13"/>
        <v>5316</v>
      </c>
      <c r="AU871" s="20">
        <v>0</v>
      </c>
      <c r="AV871" s="20">
        <v>0</v>
      </c>
      <c r="AW871" s="21">
        <v>143</v>
      </c>
      <c r="AX871" s="21">
        <v>189</v>
      </c>
      <c r="AY871" s="20">
        <v>510000</v>
      </c>
      <c r="AZ871" s="20">
        <v>480000</v>
      </c>
      <c r="BA871" s="22">
        <v>87.17</v>
      </c>
      <c r="BB871" s="22">
        <v>78.347032152708294</v>
      </c>
      <c r="BC871" s="22">
        <v>9.5</v>
      </c>
      <c r="BD871" s="22"/>
      <c r="BE871" s="18" t="s">
        <v>1578</v>
      </c>
      <c r="BF871" s="15"/>
      <c r="BG871" s="18" t="s">
        <v>591</v>
      </c>
      <c r="BH871" s="18" t="s">
        <v>592</v>
      </c>
      <c r="BI871" s="18" t="s">
        <v>712</v>
      </c>
      <c r="BJ871" s="18" t="s">
        <v>3</v>
      </c>
      <c r="BK871" s="16" t="s">
        <v>0</v>
      </c>
      <c r="BL871" s="22">
        <v>431416.49</v>
      </c>
      <c r="BM871" s="16" t="s">
        <v>965</v>
      </c>
      <c r="BN871" s="22"/>
      <c r="BO871" s="1">
        <v>43776</v>
      </c>
      <c r="BP871" s="1">
        <v>49528</v>
      </c>
      <c r="BQ871" s="14" t="s">
        <v>1536</v>
      </c>
      <c r="BR871" s="14" t="s">
        <v>1789</v>
      </c>
      <c r="BS871" s="14" t="s">
        <v>1728</v>
      </c>
      <c r="BT871" s="14" t="s">
        <v>1728</v>
      </c>
      <c r="BU871" s="22">
        <v>0</v>
      </c>
      <c r="BV871" s="22">
        <v>0</v>
      </c>
      <c r="BW871" s="22">
        <v>0</v>
      </c>
    </row>
    <row r="872" spans="1:75" s="2" customFormat="1" ht="18.2" customHeight="1" x14ac:dyDescent="0.15">
      <c r="A872" s="6">
        <v>869</v>
      </c>
      <c r="B872" s="7" t="s">
        <v>55</v>
      </c>
      <c r="C872" s="7" t="s">
        <v>35</v>
      </c>
      <c r="D872" s="8">
        <v>45172</v>
      </c>
      <c r="E872" s="9" t="s">
        <v>1616</v>
      </c>
      <c r="F872" s="10">
        <v>0</v>
      </c>
      <c r="G872" s="10">
        <v>0</v>
      </c>
      <c r="H872" s="11">
        <v>378469</v>
      </c>
      <c r="I872" s="11">
        <v>1392.68</v>
      </c>
      <c r="J872" s="11">
        <v>0</v>
      </c>
      <c r="K872" s="11">
        <v>379861.68</v>
      </c>
      <c r="L872" s="11">
        <v>1404.07</v>
      </c>
      <c r="M872" s="11">
        <v>0</v>
      </c>
      <c r="N872" s="11">
        <v>1392.68</v>
      </c>
      <c r="O872" s="11">
        <v>1404.07</v>
      </c>
      <c r="P872" s="11">
        <v>0</v>
      </c>
      <c r="Q872" s="11">
        <v>0</v>
      </c>
      <c r="R872" s="11">
        <v>377064.93</v>
      </c>
      <c r="S872" s="11">
        <v>3105.37</v>
      </c>
      <c r="T872" s="11">
        <v>3093.98</v>
      </c>
      <c r="U872" s="11">
        <v>0</v>
      </c>
      <c r="V872" s="11">
        <v>3105.37</v>
      </c>
      <c r="W872" s="11">
        <v>3093.98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0</v>
      </c>
      <c r="AG872" s="11">
        <v>0</v>
      </c>
      <c r="AH872" s="11">
        <v>223.44</v>
      </c>
      <c r="AI872" s="11">
        <v>0</v>
      </c>
      <c r="AJ872" s="11">
        <v>0</v>
      </c>
      <c r="AK872" s="11">
        <v>0</v>
      </c>
      <c r="AL872" s="11">
        <v>350</v>
      </c>
      <c r="AM872" s="11">
        <v>0</v>
      </c>
      <c r="AN872" s="11">
        <v>0</v>
      </c>
      <c r="AO872" s="11">
        <v>223.44</v>
      </c>
      <c r="AP872" s="11">
        <v>0</v>
      </c>
      <c r="AQ872" s="11">
        <v>0</v>
      </c>
      <c r="AR872" s="11">
        <v>0</v>
      </c>
      <c r="AS872" s="11">
        <v>350</v>
      </c>
      <c r="AT872" s="11">
        <f t="shared" si="13"/>
        <v>9442.98</v>
      </c>
      <c r="AU872" s="11">
        <v>0</v>
      </c>
      <c r="AV872" s="11">
        <v>0</v>
      </c>
      <c r="AW872" s="12">
        <v>142</v>
      </c>
      <c r="AX872" s="12">
        <v>189</v>
      </c>
      <c r="AY872" s="11">
        <v>420000</v>
      </c>
      <c r="AZ872" s="11">
        <v>420000</v>
      </c>
      <c r="BA872" s="13">
        <v>90</v>
      </c>
      <c r="BB872" s="13">
        <v>80.799627857142895</v>
      </c>
      <c r="BC872" s="13">
        <v>9.81</v>
      </c>
      <c r="BD872" s="13"/>
      <c r="BE872" s="9" t="s">
        <v>1580</v>
      </c>
      <c r="BF872" s="6"/>
      <c r="BG872" s="9" t="s">
        <v>751</v>
      </c>
      <c r="BH872" s="9" t="s">
        <v>752</v>
      </c>
      <c r="BI872" s="9" t="s">
        <v>753</v>
      </c>
      <c r="BJ872" s="9" t="s">
        <v>3</v>
      </c>
      <c r="BK872" s="7" t="s">
        <v>0</v>
      </c>
      <c r="BL872" s="13">
        <v>377064.93</v>
      </c>
      <c r="BM872" s="7" t="s">
        <v>965</v>
      </c>
      <c r="BN872" s="13"/>
      <c r="BO872" s="14">
        <v>43762</v>
      </c>
      <c r="BP872" s="14">
        <v>49514</v>
      </c>
      <c r="BQ872" s="14" t="s">
        <v>1485</v>
      </c>
      <c r="BR872" s="14" t="s">
        <v>1785</v>
      </c>
      <c r="BS872" s="14" t="s">
        <v>1728</v>
      </c>
      <c r="BT872" s="14" t="s">
        <v>1728</v>
      </c>
      <c r="BU872" s="13">
        <v>0</v>
      </c>
      <c r="BV872" s="13">
        <v>0</v>
      </c>
      <c r="BW872" s="13">
        <v>0</v>
      </c>
    </row>
    <row r="873" spans="1:75" s="2" customFormat="1" ht="18.2" customHeight="1" x14ac:dyDescent="0.15">
      <c r="A873" s="15">
        <v>870</v>
      </c>
      <c r="B873" s="16" t="s">
        <v>639</v>
      </c>
      <c r="C873" s="16" t="s">
        <v>35</v>
      </c>
      <c r="D873" s="17">
        <v>45172</v>
      </c>
      <c r="E873" s="18" t="s">
        <v>1319</v>
      </c>
      <c r="F873" s="19">
        <v>0</v>
      </c>
      <c r="G873" s="19">
        <v>0</v>
      </c>
      <c r="H873" s="20">
        <v>270452.65999999997</v>
      </c>
      <c r="I873" s="20">
        <v>0</v>
      </c>
      <c r="J873" s="20">
        <v>0</v>
      </c>
      <c r="K873" s="20">
        <v>270452.65999999997</v>
      </c>
      <c r="L873" s="20">
        <v>1253.2</v>
      </c>
      <c r="M873" s="20">
        <v>0</v>
      </c>
      <c r="N873" s="20">
        <v>0</v>
      </c>
      <c r="O873" s="20">
        <v>1253.2</v>
      </c>
      <c r="P873" s="20">
        <v>0</v>
      </c>
      <c r="Q873" s="20">
        <v>0</v>
      </c>
      <c r="R873" s="20">
        <v>269199.46000000002</v>
      </c>
      <c r="S873" s="20">
        <v>0</v>
      </c>
      <c r="T873" s="20">
        <v>2253.77</v>
      </c>
      <c r="U873" s="20">
        <v>0</v>
      </c>
      <c r="V873" s="20">
        <v>0</v>
      </c>
      <c r="W873" s="20">
        <v>2253.77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197.77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1.26</v>
      </c>
      <c r="AQ873" s="20">
        <v>0</v>
      </c>
      <c r="AR873" s="20">
        <v>1.26</v>
      </c>
      <c r="AS873" s="20">
        <v>0</v>
      </c>
      <c r="AT873" s="11">
        <f t="shared" si="13"/>
        <v>3704.74</v>
      </c>
      <c r="AU873" s="20">
        <v>0</v>
      </c>
      <c r="AV873" s="20">
        <v>0</v>
      </c>
      <c r="AW873" s="21">
        <v>123</v>
      </c>
      <c r="AX873" s="21">
        <v>219</v>
      </c>
      <c r="AY873" s="20">
        <v>405892.36</v>
      </c>
      <c r="AZ873" s="20">
        <v>345317</v>
      </c>
      <c r="BA873" s="22">
        <v>60</v>
      </c>
      <c r="BB873" s="22">
        <v>46.774319248690297</v>
      </c>
      <c r="BC873" s="22">
        <v>10</v>
      </c>
      <c r="BD873" s="22"/>
      <c r="BE873" s="18" t="s">
        <v>1580</v>
      </c>
      <c r="BF873" s="15"/>
      <c r="BG873" s="18" t="s">
        <v>650</v>
      </c>
      <c r="BH873" s="18" t="s">
        <v>651</v>
      </c>
      <c r="BI873" s="18" t="s">
        <v>652</v>
      </c>
      <c r="BJ873" s="18" t="s">
        <v>3</v>
      </c>
      <c r="BK873" s="16" t="s">
        <v>0</v>
      </c>
      <c r="BL873" s="22">
        <v>269199.46000000002</v>
      </c>
      <c r="BM873" s="16" t="s">
        <v>965</v>
      </c>
      <c r="BN873" s="22"/>
      <c r="BO873" s="1">
        <v>42262</v>
      </c>
      <c r="BP873" s="1">
        <v>48928</v>
      </c>
      <c r="BQ873" s="14" t="s">
        <v>1485</v>
      </c>
      <c r="BR873" s="14" t="s">
        <v>1785</v>
      </c>
      <c r="BS873" s="14" t="s">
        <v>1728</v>
      </c>
      <c r="BT873" s="14" t="s">
        <v>1728</v>
      </c>
      <c r="BU873" s="22">
        <v>0</v>
      </c>
      <c r="BV873" s="22">
        <v>0</v>
      </c>
      <c r="BW873" s="22">
        <v>0</v>
      </c>
    </row>
    <row r="874" spans="1:75" s="2" customFormat="1" ht="18.2" customHeight="1" x14ac:dyDescent="0.15">
      <c r="A874" s="6">
        <v>871</v>
      </c>
      <c r="B874" s="7" t="s">
        <v>639</v>
      </c>
      <c r="C874" s="7" t="s">
        <v>35</v>
      </c>
      <c r="D874" s="8">
        <v>45172</v>
      </c>
      <c r="E874" s="9" t="s">
        <v>503</v>
      </c>
      <c r="F874" s="10">
        <v>93</v>
      </c>
      <c r="G874" s="10">
        <v>92</v>
      </c>
      <c r="H874" s="11">
        <v>160609.93</v>
      </c>
      <c r="I874" s="11">
        <v>108390.06</v>
      </c>
      <c r="J874" s="11">
        <v>0</v>
      </c>
      <c r="K874" s="11">
        <v>268999.99</v>
      </c>
      <c r="L874" s="11">
        <v>1789.35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268999.99</v>
      </c>
      <c r="S874" s="11">
        <v>175106.39</v>
      </c>
      <c r="T874" s="11">
        <v>1278.19</v>
      </c>
      <c r="U874" s="11">
        <v>0</v>
      </c>
      <c r="V874" s="11">
        <v>0</v>
      </c>
      <c r="W874" s="11">
        <v>0</v>
      </c>
      <c r="X874" s="11">
        <v>0</v>
      </c>
      <c r="Y874" s="11">
        <v>0</v>
      </c>
      <c r="Z874" s="11">
        <v>176384.58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0</v>
      </c>
      <c r="AG874" s="11">
        <v>0</v>
      </c>
      <c r="AH874" s="11">
        <v>0</v>
      </c>
      <c r="AI874" s="11">
        <v>0</v>
      </c>
      <c r="AJ874" s="11">
        <v>0</v>
      </c>
      <c r="AK874" s="11">
        <v>0</v>
      </c>
      <c r="AL874" s="11">
        <v>0</v>
      </c>
      <c r="AM874" s="11">
        <v>0</v>
      </c>
      <c r="AN874" s="11">
        <v>0</v>
      </c>
      <c r="AO874" s="11">
        <v>0</v>
      </c>
      <c r="AP874" s="11">
        <v>0</v>
      </c>
      <c r="AQ874" s="11">
        <v>0</v>
      </c>
      <c r="AR874" s="11">
        <v>0</v>
      </c>
      <c r="AS874" s="11">
        <v>0</v>
      </c>
      <c r="AT874" s="11">
        <f t="shared" si="13"/>
        <v>0</v>
      </c>
      <c r="AU874" s="11">
        <v>110179.41</v>
      </c>
      <c r="AV874" s="11">
        <v>176384.58</v>
      </c>
      <c r="AW874" s="12">
        <v>67</v>
      </c>
      <c r="AX874" s="12">
        <v>163</v>
      </c>
      <c r="AY874" s="11">
        <v>269000</v>
      </c>
      <c r="AZ874" s="11">
        <v>268999.99</v>
      </c>
      <c r="BA874" s="13">
        <v>90</v>
      </c>
      <c r="BB874" s="13">
        <v>90</v>
      </c>
      <c r="BC874" s="13">
        <v>9.5500000000000007</v>
      </c>
      <c r="BD874" s="13"/>
      <c r="BE874" s="9" t="s">
        <v>1580</v>
      </c>
      <c r="BF874" s="6"/>
      <c r="BG874" s="9" t="s">
        <v>682</v>
      </c>
      <c r="BH874" s="9" t="s">
        <v>683</v>
      </c>
      <c r="BI874" s="9" t="s">
        <v>684</v>
      </c>
      <c r="BJ874" s="9" t="s">
        <v>1579</v>
      </c>
      <c r="BK874" s="7" t="s">
        <v>0</v>
      </c>
      <c r="BL874" s="13">
        <v>268999.99</v>
      </c>
      <c r="BM874" s="7" t="s">
        <v>965</v>
      </c>
      <c r="BN874" s="13"/>
      <c r="BO874" s="14">
        <v>42256</v>
      </c>
      <c r="BP874" s="14">
        <v>47217</v>
      </c>
      <c r="BQ874" s="14" t="s">
        <v>1468</v>
      </c>
      <c r="BR874" s="14" t="s">
        <v>1783</v>
      </c>
      <c r="BS874" s="14" t="s">
        <v>1728</v>
      </c>
      <c r="BT874" s="14">
        <v>43952</v>
      </c>
      <c r="BU874" s="13">
        <v>21940.45</v>
      </c>
      <c r="BV874" s="13">
        <v>0</v>
      </c>
      <c r="BW874" s="13">
        <v>0</v>
      </c>
    </row>
    <row r="875" spans="1:75" s="2" customFormat="1" ht="18.2" customHeight="1" x14ac:dyDescent="0.15">
      <c r="A875" s="15">
        <v>872</v>
      </c>
      <c r="B875" s="16" t="s">
        <v>639</v>
      </c>
      <c r="C875" s="16" t="s">
        <v>35</v>
      </c>
      <c r="D875" s="17">
        <v>45172</v>
      </c>
      <c r="E875" s="18" t="s">
        <v>1320</v>
      </c>
      <c r="F875" s="19">
        <v>0</v>
      </c>
      <c r="G875" s="19">
        <v>0</v>
      </c>
      <c r="H875" s="20">
        <v>160609.93</v>
      </c>
      <c r="I875" s="20">
        <v>0</v>
      </c>
      <c r="J875" s="20">
        <v>0</v>
      </c>
      <c r="K875" s="20">
        <v>160609.93</v>
      </c>
      <c r="L875" s="20">
        <v>1789.35</v>
      </c>
      <c r="M875" s="20">
        <v>0</v>
      </c>
      <c r="N875" s="20">
        <v>0</v>
      </c>
      <c r="O875" s="20">
        <v>1789.35</v>
      </c>
      <c r="P875" s="20">
        <v>0</v>
      </c>
      <c r="Q875" s="20">
        <v>0</v>
      </c>
      <c r="R875" s="20">
        <v>158820.57999999999</v>
      </c>
      <c r="S875" s="20">
        <v>0</v>
      </c>
      <c r="T875" s="20">
        <v>1278.19</v>
      </c>
      <c r="U875" s="20">
        <v>0</v>
      </c>
      <c r="V875" s="20">
        <v>0</v>
      </c>
      <c r="W875" s="20">
        <v>1278.19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143.11000000000001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3.9</v>
      </c>
      <c r="AQ875" s="20">
        <v>0</v>
      </c>
      <c r="AR875" s="20">
        <v>4.55</v>
      </c>
      <c r="AS875" s="20">
        <v>0</v>
      </c>
      <c r="AT875" s="11">
        <f t="shared" si="13"/>
        <v>3210</v>
      </c>
      <c r="AU875" s="20">
        <v>0</v>
      </c>
      <c r="AV875" s="20">
        <v>0</v>
      </c>
      <c r="AW875" s="21">
        <v>67</v>
      </c>
      <c r="AX875" s="21">
        <v>163</v>
      </c>
      <c r="AY875" s="20">
        <v>269000</v>
      </c>
      <c r="AZ875" s="20">
        <v>268999.99</v>
      </c>
      <c r="BA875" s="22">
        <v>90</v>
      </c>
      <c r="BB875" s="22">
        <v>53.136999001375401</v>
      </c>
      <c r="BC875" s="22">
        <v>9.5500000000000007</v>
      </c>
      <c r="BD875" s="22"/>
      <c r="BE875" s="18" t="s">
        <v>1580</v>
      </c>
      <c r="BF875" s="15"/>
      <c r="BG875" s="18" t="s">
        <v>682</v>
      </c>
      <c r="BH875" s="18" t="s">
        <v>683</v>
      </c>
      <c r="BI875" s="18" t="s">
        <v>684</v>
      </c>
      <c r="BJ875" s="18" t="s">
        <v>3</v>
      </c>
      <c r="BK875" s="16" t="s">
        <v>0</v>
      </c>
      <c r="BL875" s="22">
        <v>158820.57999999999</v>
      </c>
      <c r="BM875" s="16" t="s">
        <v>965</v>
      </c>
      <c r="BN875" s="22"/>
      <c r="BO875" s="1">
        <v>42257</v>
      </c>
      <c r="BP875" s="1">
        <v>47218</v>
      </c>
      <c r="BQ875" s="14" t="s">
        <v>1486</v>
      </c>
      <c r="BR875" s="14" t="s">
        <v>1786</v>
      </c>
      <c r="BS875" s="14" t="s">
        <v>1728</v>
      </c>
      <c r="BT875" s="14" t="s">
        <v>1728</v>
      </c>
      <c r="BU875" s="22">
        <v>0</v>
      </c>
      <c r="BV875" s="22">
        <v>0</v>
      </c>
      <c r="BW875" s="22">
        <v>0</v>
      </c>
    </row>
    <row r="876" spans="1:75" s="2" customFormat="1" ht="18.2" customHeight="1" x14ac:dyDescent="0.15">
      <c r="A876" s="6">
        <v>873</v>
      </c>
      <c r="B876" s="7" t="s">
        <v>55</v>
      </c>
      <c r="C876" s="7" t="s">
        <v>35</v>
      </c>
      <c r="D876" s="8">
        <v>45172</v>
      </c>
      <c r="E876" s="9" t="s">
        <v>1617</v>
      </c>
      <c r="F876" s="10">
        <v>0</v>
      </c>
      <c r="G876" s="10">
        <v>0</v>
      </c>
      <c r="H876" s="11">
        <v>416214.59</v>
      </c>
      <c r="I876" s="11">
        <v>0</v>
      </c>
      <c r="J876" s="11">
        <v>0</v>
      </c>
      <c r="K876" s="11">
        <v>416214.59</v>
      </c>
      <c r="L876" s="11">
        <v>3447.79</v>
      </c>
      <c r="M876" s="11">
        <v>0</v>
      </c>
      <c r="N876" s="11">
        <v>0</v>
      </c>
      <c r="O876" s="11">
        <v>3447.79</v>
      </c>
      <c r="P876" s="11">
        <v>0</v>
      </c>
      <c r="Q876" s="11">
        <v>0</v>
      </c>
      <c r="R876" s="11">
        <v>412766.8</v>
      </c>
      <c r="S876" s="11">
        <v>0</v>
      </c>
      <c r="T876" s="11">
        <v>3451.11</v>
      </c>
      <c r="U876" s="11">
        <v>0</v>
      </c>
      <c r="V876" s="11">
        <v>0</v>
      </c>
      <c r="W876" s="11">
        <v>3451.11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275.58</v>
      </c>
      <c r="AI876" s="11">
        <v>0</v>
      </c>
      <c r="AJ876" s="11">
        <v>0</v>
      </c>
      <c r="AK876" s="11">
        <v>0</v>
      </c>
      <c r="AL876" s="11">
        <v>0</v>
      </c>
      <c r="AM876" s="11">
        <v>0</v>
      </c>
      <c r="AN876" s="11">
        <v>0</v>
      </c>
      <c r="AO876" s="11">
        <v>0</v>
      </c>
      <c r="AP876" s="11">
        <v>1.04</v>
      </c>
      <c r="AQ876" s="11">
        <v>0</v>
      </c>
      <c r="AR876" s="11">
        <v>0.52</v>
      </c>
      <c r="AS876" s="11">
        <v>0</v>
      </c>
      <c r="AT876" s="11">
        <f t="shared" si="13"/>
        <v>7175</v>
      </c>
      <c r="AU876" s="11">
        <v>0</v>
      </c>
      <c r="AV876" s="11">
        <v>0</v>
      </c>
      <c r="AW876" s="12">
        <v>83</v>
      </c>
      <c r="AX876" s="12">
        <v>130</v>
      </c>
      <c r="AY876" s="11">
        <v>518000</v>
      </c>
      <c r="AZ876" s="11">
        <v>518000</v>
      </c>
      <c r="BA876" s="13">
        <v>90</v>
      </c>
      <c r="BB876" s="13">
        <v>71.716239382239394</v>
      </c>
      <c r="BC876" s="13">
        <v>9.9499999999999993</v>
      </c>
      <c r="BD876" s="13"/>
      <c r="BE876" s="9" t="s">
        <v>1580</v>
      </c>
      <c r="BF876" s="6"/>
      <c r="BG876" s="9" t="s">
        <v>641</v>
      </c>
      <c r="BH876" s="9" t="s">
        <v>829</v>
      </c>
      <c r="BI876" s="9" t="s">
        <v>830</v>
      </c>
      <c r="BJ876" s="9" t="s">
        <v>3</v>
      </c>
      <c r="BK876" s="7" t="s">
        <v>0</v>
      </c>
      <c r="BL876" s="13">
        <v>412766.8</v>
      </c>
      <c r="BM876" s="7" t="s">
        <v>965</v>
      </c>
      <c r="BN876" s="13"/>
      <c r="BO876" s="14">
        <v>43762</v>
      </c>
      <c r="BP876" s="14">
        <v>47719</v>
      </c>
      <c r="BQ876" s="14" t="s">
        <v>1486</v>
      </c>
      <c r="BR876" s="14" t="s">
        <v>1786</v>
      </c>
      <c r="BS876" s="14" t="s">
        <v>1728</v>
      </c>
      <c r="BT876" s="14" t="s">
        <v>1728</v>
      </c>
      <c r="BU876" s="13">
        <v>0</v>
      </c>
      <c r="BV876" s="13">
        <v>0</v>
      </c>
      <c r="BW876" s="13">
        <v>0</v>
      </c>
    </row>
    <row r="877" spans="1:75" s="2" customFormat="1" ht="18.2" customHeight="1" x14ac:dyDescent="0.15">
      <c r="A877" s="15">
        <v>874</v>
      </c>
      <c r="B877" s="16" t="s">
        <v>639</v>
      </c>
      <c r="C877" s="16" t="s">
        <v>35</v>
      </c>
      <c r="D877" s="17">
        <v>45172</v>
      </c>
      <c r="E877" s="18" t="s">
        <v>1618</v>
      </c>
      <c r="F877" s="19">
        <v>0</v>
      </c>
      <c r="G877" s="19">
        <v>0</v>
      </c>
      <c r="H877" s="20">
        <v>172353.88</v>
      </c>
      <c r="I877" s="20">
        <v>0</v>
      </c>
      <c r="J877" s="20">
        <v>0</v>
      </c>
      <c r="K877" s="20">
        <v>172353.88</v>
      </c>
      <c r="L877" s="20">
        <v>648.85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172353.88</v>
      </c>
      <c r="S877" s="20">
        <v>0</v>
      </c>
      <c r="T877" s="20">
        <v>1378.83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1378.83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3.9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3.9</v>
      </c>
      <c r="AS877" s="20">
        <v>0</v>
      </c>
      <c r="AT877" s="11">
        <f t="shared" si="13"/>
        <v>0</v>
      </c>
      <c r="AU877" s="20">
        <v>648.85</v>
      </c>
      <c r="AV877" s="20">
        <v>1378.83</v>
      </c>
      <c r="AW877" s="21">
        <v>142</v>
      </c>
      <c r="AX877" s="21">
        <v>189</v>
      </c>
      <c r="AY877" s="20">
        <v>191602.05</v>
      </c>
      <c r="AZ877" s="20">
        <v>191602.05</v>
      </c>
      <c r="BA877" s="22">
        <v>90</v>
      </c>
      <c r="BB877" s="22">
        <v>80.958680765680796</v>
      </c>
      <c r="BC877" s="22">
        <v>9.6</v>
      </c>
      <c r="BD877" s="22"/>
      <c r="BE877" s="18" t="s">
        <v>1578</v>
      </c>
      <c r="BF877" s="15"/>
      <c r="BG877" s="18" t="s">
        <v>580</v>
      </c>
      <c r="BH877" s="18" t="s">
        <v>600</v>
      </c>
      <c r="BI877" s="18" t="s">
        <v>913</v>
      </c>
      <c r="BJ877" s="18" t="s">
        <v>3</v>
      </c>
      <c r="BK877" s="16" t="s">
        <v>0</v>
      </c>
      <c r="BL877" s="22">
        <v>172353.88</v>
      </c>
      <c r="BM877" s="16" t="s">
        <v>965</v>
      </c>
      <c r="BN877" s="22"/>
      <c r="BO877" s="1">
        <v>43762</v>
      </c>
      <c r="BP877" s="1">
        <v>49514</v>
      </c>
      <c r="BQ877" s="14" t="s">
        <v>1485</v>
      </c>
      <c r="BR877" s="14" t="s">
        <v>1785</v>
      </c>
      <c r="BS877" s="14" t="s">
        <v>1728</v>
      </c>
      <c r="BT877" s="14" t="s">
        <v>1728</v>
      </c>
      <c r="BU877" s="22">
        <v>98.03</v>
      </c>
      <c r="BV877" s="22">
        <v>0</v>
      </c>
      <c r="BW877" s="22">
        <v>0</v>
      </c>
    </row>
    <row r="878" spans="1:75" s="2" customFormat="1" ht="18.2" customHeight="1" x14ac:dyDescent="0.15">
      <c r="A878" s="6">
        <v>875</v>
      </c>
      <c r="B878" s="7" t="s">
        <v>639</v>
      </c>
      <c r="C878" s="7" t="s">
        <v>35</v>
      </c>
      <c r="D878" s="8">
        <v>45172</v>
      </c>
      <c r="E878" s="9" t="s">
        <v>1321</v>
      </c>
      <c r="F878" s="10">
        <v>1</v>
      </c>
      <c r="G878" s="10">
        <v>2</v>
      </c>
      <c r="H878" s="11">
        <v>158654.98000000001</v>
      </c>
      <c r="I878" s="11">
        <v>4139.7700000000004</v>
      </c>
      <c r="J878" s="11">
        <v>0</v>
      </c>
      <c r="K878" s="11">
        <v>162794.75</v>
      </c>
      <c r="L878" s="11">
        <v>1402.99</v>
      </c>
      <c r="M878" s="11">
        <v>0</v>
      </c>
      <c r="N878" s="11">
        <v>2748.38</v>
      </c>
      <c r="O878" s="11">
        <v>0</v>
      </c>
      <c r="P878" s="11">
        <v>0</v>
      </c>
      <c r="Q878" s="11">
        <v>0</v>
      </c>
      <c r="R878" s="11">
        <v>160046.37</v>
      </c>
      <c r="S878" s="11">
        <v>4035.56</v>
      </c>
      <c r="T878" s="11">
        <v>1322.12</v>
      </c>
      <c r="U878" s="11">
        <v>0</v>
      </c>
      <c r="V878" s="11">
        <v>2701.84</v>
      </c>
      <c r="W878" s="11">
        <v>0</v>
      </c>
      <c r="X878" s="11">
        <v>0</v>
      </c>
      <c r="Y878" s="11">
        <v>0</v>
      </c>
      <c r="Z878" s="11">
        <v>2655.84</v>
      </c>
      <c r="AA878" s="11">
        <v>0</v>
      </c>
      <c r="AB878" s="11">
        <v>0</v>
      </c>
      <c r="AC878" s="11">
        <v>0</v>
      </c>
      <c r="AD878" s="11">
        <v>0</v>
      </c>
      <c r="AE878" s="11">
        <v>0</v>
      </c>
      <c r="AF878" s="11">
        <v>0</v>
      </c>
      <c r="AG878" s="11">
        <v>0</v>
      </c>
      <c r="AH878" s="11">
        <v>0</v>
      </c>
      <c r="AI878" s="11">
        <v>0</v>
      </c>
      <c r="AJ878" s="11">
        <v>0</v>
      </c>
      <c r="AK878" s="11">
        <v>0</v>
      </c>
      <c r="AL878" s="11">
        <v>700</v>
      </c>
      <c r="AM878" s="11">
        <v>0</v>
      </c>
      <c r="AN878" s="11">
        <v>0</v>
      </c>
      <c r="AO878" s="11">
        <v>257.98</v>
      </c>
      <c r="AP878" s="11">
        <v>0</v>
      </c>
      <c r="AQ878" s="11">
        <v>0</v>
      </c>
      <c r="AR878" s="11">
        <v>0</v>
      </c>
      <c r="AS878" s="11">
        <v>0</v>
      </c>
      <c r="AT878" s="11">
        <f t="shared" si="13"/>
        <v>6408.2000000000007</v>
      </c>
      <c r="AU878" s="11">
        <v>2794.38</v>
      </c>
      <c r="AV878" s="11">
        <v>2655.84</v>
      </c>
      <c r="AW878" s="12">
        <v>79</v>
      </c>
      <c r="AX878" s="12">
        <v>175</v>
      </c>
      <c r="AY878" s="11">
        <v>242467.37</v>
      </c>
      <c r="AZ878" s="11">
        <v>242467.36</v>
      </c>
      <c r="BA878" s="13">
        <v>90</v>
      </c>
      <c r="BB878" s="13">
        <v>59.406648795945202</v>
      </c>
      <c r="BC878" s="13">
        <v>10</v>
      </c>
      <c r="BD878" s="13"/>
      <c r="BE878" s="9" t="s">
        <v>1580</v>
      </c>
      <c r="BF878" s="6"/>
      <c r="BG878" s="9" t="s">
        <v>692</v>
      </c>
      <c r="BH878" s="9" t="s">
        <v>693</v>
      </c>
      <c r="BI878" s="9" t="s">
        <v>694</v>
      </c>
      <c r="BJ878" s="9" t="s">
        <v>4</v>
      </c>
      <c r="BK878" s="7" t="s">
        <v>0</v>
      </c>
      <c r="BL878" s="13">
        <v>160046.37</v>
      </c>
      <c r="BM878" s="7" t="s">
        <v>965</v>
      </c>
      <c r="BN878" s="13"/>
      <c r="BO878" s="14">
        <v>42256</v>
      </c>
      <c r="BP878" s="14">
        <v>47582</v>
      </c>
      <c r="BQ878" s="14" t="s">
        <v>1485</v>
      </c>
      <c r="BR878" s="14" t="s">
        <v>1785</v>
      </c>
      <c r="BS878" s="14" t="s">
        <v>1728</v>
      </c>
      <c r="BT878" s="14" t="s">
        <v>1728</v>
      </c>
      <c r="BU878" s="13">
        <v>257.98</v>
      </c>
      <c r="BV878" s="13">
        <v>0</v>
      </c>
      <c r="BW878" s="13">
        <v>0</v>
      </c>
    </row>
    <row r="879" spans="1:75" s="2" customFormat="1" ht="18.2" customHeight="1" x14ac:dyDescent="0.15">
      <c r="A879" s="15">
        <v>876</v>
      </c>
      <c r="B879" s="16" t="s">
        <v>639</v>
      </c>
      <c r="C879" s="16" t="s">
        <v>35</v>
      </c>
      <c r="D879" s="17">
        <v>45172</v>
      </c>
      <c r="E879" s="18" t="s">
        <v>1322</v>
      </c>
      <c r="F879" s="19">
        <v>0</v>
      </c>
      <c r="G879" s="19">
        <v>0</v>
      </c>
      <c r="H879" s="20">
        <v>214621.7</v>
      </c>
      <c r="I879" s="20">
        <v>0</v>
      </c>
      <c r="J879" s="20">
        <v>0</v>
      </c>
      <c r="K879" s="20">
        <v>214621.7</v>
      </c>
      <c r="L879" s="20">
        <v>1897.91</v>
      </c>
      <c r="M879" s="20">
        <v>0</v>
      </c>
      <c r="N879" s="20">
        <v>0</v>
      </c>
      <c r="O879" s="20">
        <v>1897.91</v>
      </c>
      <c r="P879" s="20">
        <v>0</v>
      </c>
      <c r="Q879" s="20">
        <v>0</v>
      </c>
      <c r="R879" s="20">
        <v>212723.79</v>
      </c>
      <c r="S879" s="20">
        <v>0</v>
      </c>
      <c r="T879" s="20">
        <v>1788.51</v>
      </c>
      <c r="U879" s="20">
        <v>0</v>
      </c>
      <c r="V879" s="20">
        <v>0</v>
      </c>
      <c r="W879" s="20">
        <v>1788.51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174.5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10.6</v>
      </c>
      <c r="AQ879" s="20">
        <v>0</v>
      </c>
      <c r="AR879" s="20">
        <v>121.52</v>
      </c>
      <c r="AS879" s="20">
        <v>0</v>
      </c>
      <c r="AT879" s="11">
        <f t="shared" si="13"/>
        <v>3750</v>
      </c>
      <c r="AU879" s="20">
        <v>0</v>
      </c>
      <c r="AV879" s="20">
        <v>0</v>
      </c>
      <c r="AW879" s="21">
        <v>79</v>
      </c>
      <c r="AX879" s="21">
        <v>175</v>
      </c>
      <c r="AY879" s="20">
        <v>328000</v>
      </c>
      <c r="AZ879" s="20">
        <v>328000</v>
      </c>
      <c r="BA879" s="22">
        <v>90</v>
      </c>
      <c r="BB879" s="22">
        <v>58.369332621951202</v>
      </c>
      <c r="BC879" s="22">
        <v>10</v>
      </c>
      <c r="BD879" s="22"/>
      <c r="BE879" s="18" t="s">
        <v>1580</v>
      </c>
      <c r="BF879" s="15"/>
      <c r="BG879" s="18" t="s">
        <v>671</v>
      </c>
      <c r="BH879" s="18" t="s">
        <v>672</v>
      </c>
      <c r="BI879" s="18" t="s">
        <v>734</v>
      </c>
      <c r="BJ879" s="18" t="s">
        <v>3</v>
      </c>
      <c r="BK879" s="16" t="s">
        <v>0</v>
      </c>
      <c r="BL879" s="22">
        <v>212723.79</v>
      </c>
      <c r="BM879" s="16" t="s">
        <v>965</v>
      </c>
      <c r="BN879" s="22"/>
      <c r="BO879" s="1">
        <v>42257</v>
      </c>
      <c r="BP879" s="1">
        <v>47583</v>
      </c>
      <c r="BQ879" s="14" t="s">
        <v>1485</v>
      </c>
      <c r="BR879" s="14" t="s">
        <v>1785</v>
      </c>
      <c r="BS879" s="14" t="s">
        <v>1728</v>
      </c>
      <c r="BT879" s="14" t="s">
        <v>1728</v>
      </c>
      <c r="BU879" s="22">
        <v>0</v>
      </c>
      <c r="BV879" s="22">
        <v>0</v>
      </c>
      <c r="BW879" s="22">
        <v>0</v>
      </c>
    </row>
    <row r="880" spans="1:75" s="2" customFormat="1" ht="18.2" customHeight="1" x14ac:dyDescent="0.15">
      <c r="A880" s="6">
        <v>877</v>
      </c>
      <c r="B880" s="7" t="s">
        <v>639</v>
      </c>
      <c r="C880" s="7" t="s">
        <v>35</v>
      </c>
      <c r="D880" s="8">
        <v>45172</v>
      </c>
      <c r="E880" s="9" t="s">
        <v>1619</v>
      </c>
      <c r="F880" s="10">
        <v>0</v>
      </c>
      <c r="G880" s="10">
        <v>0</v>
      </c>
      <c r="H880" s="11">
        <v>769306.69</v>
      </c>
      <c r="I880" s="11">
        <v>0</v>
      </c>
      <c r="J880" s="11">
        <v>0</v>
      </c>
      <c r="K880" s="11">
        <v>769306.69</v>
      </c>
      <c r="L880" s="11">
        <v>2870</v>
      </c>
      <c r="M880" s="11">
        <v>0</v>
      </c>
      <c r="N880" s="11">
        <v>0</v>
      </c>
      <c r="O880" s="11">
        <v>2870</v>
      </c>
      <c r="P880" s="11">
        <v>0</v>
      </c>
      <c r="Q880" s="11">
        <v>0</v>
      </c>
      <c r="R880" s="11">
        <v>766436.69</v>
      </c>
      <c r="S880" s="11">
        <v>0</v>
      </c>
      <c r="T880" s="11">
        <v>6237.8</v>
      </c>
      <c r="U880" s="11">
        <v>0</v>
      </c>
      <c r="V880" s="11">
        <v>0</v>
      </c>
      <c r="W880" s="11">
        <v>6237.8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  <c r="AD880" s="11">
        <v>0</v>
      </c>
      <c r="AE880" s="11">
        <v>0</v>
      </c>
      <c r="AF880" s="11">
        <v>0</v>
      </c>
      <c r="AG880" s="11">
        <v>0</v>
      </c>
      <c r="AH880" s="11">
        <v>454.49</v>
      </c>
      <c r="AI880" s="11">
        <v>0</v>
      </c>
      <c r="AJ880" s="11">
        <v>0</v>
      </c>
      <c r="AK880" s="11">
        <v>0</v>
      </c>
      <c r="AL880" s="11">
        <v>0</v>
      </c>
      <c r="AM880" s="11">
        <v>0</v>
      </c>
      <c r="AN880" s="11">
        <v>0</v>
      </c>
      <c r="AO880" s="11">
        <v>0</v>
      </c>
      <c r="AP880" s="11">
        <v>0</v>
      </c>
      <c r="AQ880" s="11">
        <v>0</v>
      </c>
      <c r="AR880" s="11">
        <v>0</v>
      </c>
      <c r="AS880" s="11">
        <v>0</v>
      </c>
      <c r="AT880" s="11">
        <f t="shared" si="13"/>
        <v>9562.2900000000009</v>
      </c>
      <c r="AU880" s="11">
        <v>0</v>
      </c>
      <c r="AV880" s="11">
        <v>0</v>
      </c>
      <c r="AW880" s="12">
        <v>142</v>
      </c>
      <c r="AX880" s="12">
        <v>189</v>
      </c>
      <c r="AY880" s="11">
        <v>854292.75</v>
      </c>
      <c r="AZ880" s="11">
        <v>854292.75</v>
      </c>
      <c r="BA880" s="13">
        <v>90</v>
      </c>
      <c r="BB880" s="13">
        <v>80.744337465113702</v>
      </c>
      <c r="BC880" s="13">
        <v>9.73</v>
      </c>
      <c r="BD880" s="13"/>
      <c r="BE880" s="9" t="s">
        <v>1580</v>
      </c>
      <c r="BF880" s="6"/>
      <c r="BG880" s="9" t="s">
        <v>580</v>
      </c>
      <c r="BH880" s="9" t="s">
        <v>600</v>
      </c>
      <c r="BI880" s="9" t="s">
        <v>677</v>
      </c>
      <c r="BJ880" s="9" t="s">
        <v>3</v>
      </c>
      <c r="BK880" s="7" t="s">
        <v>0</v>
      </c>
      <c r="BL880" s="13">
        <v>766436.69</v>
      </c>
      <c r="BM880" s="7" t="s">
        <v>965</v>
      </c>
      <c r="BN880" s="13"/>
      <c r="BO880" s="14">
        <v>43762</v>
      </c>
      <c r="BP880" s="14">
        <v>49514</v>
      </c>
      <c r="BQ880" s="14" t="s">
        <v>1485</v>
      </c>
      <c r="BR880" s="14" t="s">
        <v>1785</v>
      </c>
      <c r="BS880" s="14" t="s">
        <v>1728</v>
      </c>
      <c r="BT880" s="14" t="s">
        <v>1728</v>
      </c>
      <c r="BU880" s="13">
        <v>0</v>
      </c>
      <c r="BV880" s="13">
        <v>0</v>
      </c>
      <c r="BW880" s="13">
        <v>0</v>
      </c>
    </row>
    <row r="881" spans="1:75" s="2" customFormat="1" ht="18.2" customHeight="1" x14ac:dyDescent="0.15">
      <c r="A881" s="15">
        <v>878</v>
      </c>
      <c r="B881" s="16" t="s">
        <v>38</v>
      </c>
      <c r="C881" s="16" t="s">
        <v>35</v>
      </c>
      <c r="D881" s="17">
        <v>45172</v>
      </c>
      <c r="E881" s="18" t="s">
        <v>1620</v>
      </c>
      <c r="F881" s="19">
        <v>0</v>
      </c>
      <c r="G881" s="19">
        <v>0</v>
      </c>
      <c r="H881" s="20">
        <v>300733.33</v>
      </c>
      <c r="I881" s="20">
        <v>0</v>
      </c>
      <c r="J881" s="20">
        <v>0</v>
      </c>
      <c r="K881" s="20">
        <v>300733.33</v>
      </c>
      <c r="L881" s="20">
        <v>1140.05</v>
      </c>
      <c r="M881" s="20">
        <v>0</v>
      </c>
      <c r="N881" s="20">
        <v>0</v>
      </c>
      <c r="O881" s="20">
        <v>1140.05</v>
      </c>
      <c r="P881" s="20">
        <v>0</v>
      </c>
      <c r="Q881" s="20">
        <v>0</v>
      </c>
      <c r="R881" s="20">
        <v>299593.28000000003</v>
      </c>
      <c r="S881" s="20">
        <v>0</v>
      </c>
      <c r="T881" s="20">
        <v>2380.81</v>
      </c>
      <c r="U881" s="20">
        <v>0</v>
      </c>
      <c r="V881" s="20">
        <v>0</v>
      </c>
      <c r="W881" s="20">
        <v>2380.81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178.01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  <c r="AP881" s="20">
        <v>0</v>
      </c>
      <c r="AQ881" s="20">
        <v>0</v>
      </c>
      <c r="AR881" s="20">
        <v>0</v>
      </c>
      <c r="AS881" s="20">
        <v>0</v>
      </c>
      <c r="AT881" s="11">
        <f t="shared" si="13"/>
        <v>3698.87</v>
      </c>
      <c r="AU881" s="20">
        <v>0</v>
      </c>
      <c r="AV881" s="20">
        <v>0</v>
      </c>
      <c r="AW881" s="21">
        <v>142</v>
      </c>
      <c r="AX881" s="21">
        <v>189</v>
      </c>
      <c r="AY881" s="20">
        <v>334600</v>
      </c>
      <c r="AZ881" s="20">
        <v>334600</v>
      </c>
      <c r="BA881" s="22">
        <v>84.83</v>
      </c>
      <c r="BB881" s="22">
        <v>75.9548653389121</v>
      </c>
      <c r="BC881" s="22">
        <v>9.5</v>
      </c>
      <c r="BD881" s="22"/>
      <c r="BE881" s="18" t="s">
        <v>1578</v>
      </c>
      <c r="BF881" s="15"/>
      <c r="BG881" s="18" t="s">
        <v>573</v>
      </c>
      <c r="BH881" s="18" t="s">
        <v>608</v>
      </c>
      <c r="BI881" s="18" t="s">
        <v>609</v>
      </c>
      <c r="BJ881" s="18" t="s">
        <v>3</v>
      </c>
      <c r="BK881" s="16" t="s">
        <v>0</v>
      </c>
      <c r="BL881" s="22">
        <v>299593.28000000003</v>
      </c>
      <c r="BM881" s="16" t="s">
        <v>965</v>
      </c>
      <c r="BN881" s="22"/>
      <c r="BO881" s="1">
        <v>43766</v>
      </c>
      <c r="BP881" s="1">
        <v>49518</v>
      </c>
      <c r="BQ881" s="14" t="s">
        <v>1485</v>
      </c>
      <c r="BR881" s="14" t="s">
        <v>1785</v>
      </c>
      <c r="BS881" s="14" t="s">
        <v>1728</v>
      </c>
      <c r="BT881" s="14" t="s">
        <v>1728</v>
      </c>
      <c r="BU881" s="22">
        <v>0</v>
      </c>
      <c r="BV881" s="22">
        <v>0</v>
      </c>
      <c r="BW881" s="22">
        <v>0</v>
      </c>
    </row>
    <row r="882" spans="1:75" s="2" customFormat="1" ht="18.2" customHeight="1" x14ac:dyDescent="0.15">
      <c r="A882" s="6">
        <v>879</v>
      </c>
      <c r="B882" s="7" t="s">
        <v>639</v>
      </c>
      <c r="C882" s="7" t="s">
        <v>35</v>
      </c>
      <c r="D882" s="8">
        <v>45172</v>
      </c>
      <c r="E882" s="9" t="s">
        <v>1323</v>
      </c>
      <c r="F882" s="10">
        <v>3</v>
      </c>
      <c r="G882" s="10">
        <v>2</v>
      </c>
      <c r="H882" s="11">
        <v>131527.63</v>
      </c>
      <c r="I882" s="11">
        <v>3314.24</v>
      </c>
      <c r="J882" s="11">
        <v>0</v>
      </c>
      <c r="K882" s="11">
        <v>134841.87</v>
      </c>
      <c r="L882" s="11">
        <v>1122.47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134841.87</v>
      </c>
      <c r="S882" s="11">
        <v>2461.35</v>
      </c>
      <c r="T882" s="11">
        <v>1052.22</v>
      </c>
      <c r="U882" s="11">
        <v>0</v>
      </c>
      <c r="V882" s="11">
        <v>0</v>
      </c>
      <c r="W882" s="11">
        <v>0</v>
      </c>
      <c r="X882" s="11">
        <v>0</v>
      </c>
      <c r="Y882" s="11">
        <v>0</v>
      </c>
      <c r="Z882" s="11">
        <v>3513.57</v>
      </c>
      <c r="AA882" s="11">
        <v>0</v>
      </c>
      <c r="AB882" s="11">
        <v>0</v>
      </c>
      <c r="AC882" s="11">
        <v>0</v>
      </c>
      <c r="AD882" s="11">
        <v>0</v>
      </c>
      <c r="AE882" s="11">
        <v>0</v>
      </c>
      <c r="AF882" s="11">
        <v>0</v>
      </c>
      <c r="AG882" s="11">
        <v>0</v>
      </c>
      <c r="AH882" s="11">
        <v>0</v>
      </c>
      <c r="AI882" s="11">
        <v>0</v>
      </c>
      <c r="AJ882" s="11">
        <v>0</v>
      </c>
      <c r="AK882" s="11">
        <v>0</v>
      </c>
      <c r="AL882" s="11">
        <v>0</v>
      </c>
      <c r="AM882" s="11">
        <v>0</v>
      </c>
      <c r="AN882" s="11">
        <v>0</v>
      </c>
      <c r="AO882" s="11">
        <v>0</v>
      </c>
      <c r="AP882" s="11">
        <v>0</v>
      </c>
      <c r="AQ882" s="11">
        <v>0</v>
      </c>
      <c r="AR882" s="11">
        <v>0</v>
      </c>
      <c r="AS882" s="11">
        <v>0</v>
      </c>
      <c r="AT882" s="11">
        <f t="shared" si="13"/>
        <v>0</v>
      </c>
      <c r="AU882" s="11">
        <v>4436.71</v>
      </c>
      <c r="AV882" s="11">
        <v>3513.57</v>
      </c>
      <c r="AW882" s="12">
        <v>82</v>
      </c>
      <c r="AX882" s="12">
        <v>178</v>
      </c>
      <c r="AY882" s="11">
        <v>199416</v>
      </c>
      <c r="AZ882" s="11">
        <v>199416</v>
      </c>
      <c r="BA882" s="13">
        <v>90</v>
      </c>
      <c r="BB882" s="13">
        <v>60.8565426044049</v>
      </c>
      <c r="BC882" s="13">
        <v>9.6</v>
      </c>
      <c r="BD882" s="13"/>
      <c r="BE882" s="9" t="s">
        <v>1580</v>
      </c>
      <c r="BF882" s="6"/>
      <c r="BG882" s="9" t="s">
        <v>650</v>
      </c>
      <c r="BH882" s="9" t="s">
        <v>651</v>
      </c>
      <c r="BI882" s="9" t="s">
        <v>888</v>
      </c>
      <c r="BJ882" s="9" t="s">
        <v>4</v>
      </c>
      <c r="BK882" s="7" t="s">
        <v>0</v>
      </c>
      <c r="BL882" s="13">
        <v>134841.87</v>
      </c>
      <c r="BM882" s="7" t="s">
        <v>965</v>
      </c>
      <c r="BN882" s="13"/>
      <c r="BO882" s="14">
        <v>42255</v>
      </c>
      <c r="BP882" s="14">
        <v>47672</v>
      </c>
      <c r="BQ882" s="14" t="s">
        <v>1485</v>
      </c>
      <c r="BR882" s="14" t="s">
        <v>1785</v>
      </c>
      <c r="BS882" s="14" t="s">
        <v>1728</v>
      </c>
      <c r="BT882" s="14" t="s">
        <v>1728</v>
      </c>
      <c r="BU882" s="13">
        <v>318.24</v>
      </c>
      <c r="BV882" s="13">
        <v>0</v>
      </c>
      <c r="BW882" s="13">
        <v>0</v>
      </c>
    </row>
    <row r="883" spans="1:75" s="2" customFormat="1" ht="18.2" customHeight="1" x14ac:dyDescent="0.15">
      <c r="A883" s="15">
        <v>880</v>
      </c>
      <c r="B883" s="16" t="s">
        <v>639</v>
      </c>
      <c r="C883" s="16" t="s">
        <v>35</v>
      </c>
      <c r="D883" s="17">
        <v>45172</v>
      </c>
      <c r="E883" s="18" t="s">
        <v>1324</v>
      </c>
      <c r="F883" s="19">
        <v>0</v>
      </c>
      <c r="G883" s="19">
        <v>0</v>
      </c>
      <c r="H883" s="20">
        <v>122705.85</v>
      </c>
      <c r="I883" s="20">
        <v>0</v>
      </c>
      <c r="J883" s="20">
        <v>0</v>
      </c>
      <c r="K883" s="20">
        <v>122705.85</v>
      </c>
      <c r="L883" s="20">
        <v>1139.1300000000001</v>
      </c>
      <c r="M883" s="20">
        <v>0</v>
      </c>
      <c r="N883" s="20">
        <v>0</v>
      </c>
      <c r="O883" s="20">
        <v>1139.1300000000001</v>
      </c>
      <c r="P883" s="20">
        <v>0</v>
      </c>
      <c r="Q883" s="20">
        <v>0</v>
      </c>
      <c r="R883" s="20">
        <v>121566.72</v>
      </c>
      <c r="S883" s="20">
        <v>0</v>
      </c>
      <c r="T883" s="20">
        <v>981.65</v>
      </c>
      <c r="U883" s="20">
        <v>0</v>
      </c>
      <c r="V883" s="20">
        <v>0</v>
      </c>
      <c r="W883" s="20">
        <v>981.65</v>
      </c>
      <c r="X883" s="20">
        <v>0</v>
      </c>
      <c r="Y883" s="20">
        <v>0</v>
      </c>
      <c r="Z883" s="20">
        <v>0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101.93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282.45999999999998</v>
      </c>
      <c r="AQ883" s="20">
        <v>0</v>
      </c>
      <c r="AR883" s="20">
        <v>5.17</v>
      </c>
      <c r="AS883" s="20">
        <v>0</v>
      </c>
      <c r="AT883" s="11">
        <f t="shared" si="13"/>
        <v>2500</v>
      </c>
      <c r="AU883" s="20">
        <v>0</v>
      </c>
      <c r="AV883" s="20">
        <v>0</v>
      </c>
      <c r="AW883" s="21">
        <v>77</v>
      </c>
      <c r="AX883" s="21">
        <v>173</v>
      </c>
      <c r="AY883" s="20">
        <v>191602.05</v>
      </c>
      <c r="AZ883" s="20">
        <v>191602.05</v>
      </c>
      <c r="BA883" s="22">
        <v>90</v>
      </c>
      <c r="BB883" s="22">
        <v>57.102754380759499</v>
      </c>
      <c r="BC883" s="22">
        <v>9.6</v>
      </c>
      <c r="BD883" s="22"/>
      <c r="BE883" s="18" t="s">
        <v>1580</v>
      </c>
      <c r="BF883" s="15"/>
      <c r="BG883" s="18" t="s">
        <v>650</v>
      </c>
      <c r="BH883" s="18" t="s">
        <v>651</v>
      </c>
      <c r="BI883" s="18" t="s">
        <v>888</v>
      </c>
      <c r="BJ883" s="18" t="s">
        <v>3</v>
      </c>
      <c r="BK883" s="16" t="s">
        <v>0</v>
      </c>
      <c r="BL883" s="22">
        <v>121566.72</v>
      </c>
      <c r="BM883" s="16" t="s">
        <v>965</v>
      </c>
      <c r="BN883" s="22"/>
      <c r="BO883" s="1">
        <v>42254</v>
      </c>
      <c r="BP883" s="1">
        <v>47521</v>
      </c>
      <c r="BQ883" s="14" t="s">
        <v>1485</v>
      </c>
      <c r="BR883" s="14" t="s">
        <v>1785</v>
      </c>
      <c r="BS883" s="14" t="s">
        <v>1728</v>
      </c>
      <c r="BT883" s="14" t="s">
        <v>1728</v>
      </c>
      <c r="BU883" s="22">
        <v>0</v>
      </c>
      <c r="BV883" s="22">
        <v>0</v>
      </c>
      <c r="BW883" s="22">
        <v>0</v>
      </c>
    </row>
    <row r="884" spans="1:75" s="2" customFormat="1" ht="18.2" customHeight="1" x14ac:dyDescent="0.15">
      <c r="A884" s="6">
        <v>881</v>
      </c>
      <c r="B884" s="7" t="s">
        <v>639</v>
      </c>
      <c r="C884" s="7" t="s">
        <v>35</v>
      </c>
      <c r="D884" s="8">
        <v>45172</v>
      </c>
      <c r="E884" s="9" t="s">
        <v>1325</v>
      </c>
      <c r="F884" s="10">
        <v>0</v>
      </c>
      <c r="G884" s="10">
        <v>0</v>
      </c>
      <c r="H884" s="11">
        <v>146262.41</v>
      </c>
      <c r="I884" s="11">
        <v>0</v>
      </c>
      <c r="J884" s="11">
        <v>0</v>
      </c>
      <c r="K884" s="11">
        <v>146262.41</v>
      </c>
      <c r="L884" s="11">
        <v>1072.8499999999999</v>
      </c>
      <c r="M884" s="11">
        <v>0</v>
      </c>
      <c r="N884" s="11">
        <v>0</v>
      </c>
      <c r="O884" s="11">
        <v>1072.8499999999999</v>
      </c>
      <c r="P884" s="11">
        <v>0</v>
      </c>
      <c r="Q884" s="11">
        <v>0</v>
      </c>
      <c r="R884" s="11">
        <v>145189.56</v>
      </c>
      <c r="S884" s="11">
        <v>0</v>
      </c>
      <c r="T884" s="11">
        <v>1194.48</v>
      </c>
      <c r="U884" s="11">
        <v>0</v>
      </c>
      <c r="V884" s="11">
        <v>0</v>
      </c>
      <c r="W884" s="11">
        <v>1194.48</v>
      </c>
      <c r="X884" s="11">
        <v>0</v>
      </c>
      <c r="Y884" s="11">
        <v>0</v>
      </c>
      <c r="Z884" s="11">
        <v>0</v>
      </c>
      <c r="AA884" s="11">
        <v>0</v>
      </c>
      <c r="AB884" s="11">
        <v>0</v>
      </c>
      <c r="AC884" s="11">
        <v>0</v>
      </c>
      <c r="AD884" s="11">
        <v>0</v>
      </c>
      <c r="AE884" s="11">
        <v>0</v>
      </c>
      <c r="AF884" s="11">
        <v>0</v>
      </c>
      <c r="AG884" s="11">
        <v>0</v>
      </c>
      <c r="AH884" s="11">
        <v>112.11</v>
      </c>
      <c r="AI884" s="11">
        <v>0</v>
      </c>
      <c r="AJ884" s="11">
        <v>0</v>
      </c>
      <c r="AK884" s="11">
        <v>0</v>
      </c>
      <c r="AL884" s="11">
        <v>0</v>
      </c>
      <c r="AM884" s="11">
        <v>0</v>
      </c>
      <c r="AN884" s="11">
        <v>0</v>
      </c>
      <c r="AO884" s="11">
        <v>0</v>
      </c>
      <c r="AP884" s="11">
        <v>1680.16</v>
      </c>
      <c r="AQ884" s="11">
        <v>0</v>
      </c>
      <c r="AR884" s="11">
        <v>1609.6</v>
      </c>
      <c r="AS884" s="11">
        <v>0</v>
      </c>
      <c r="AT884" s="11">
        <f t="shared" si="13"/>
        <v>2450</v>
      </c>
      <c r="AU884" s="11">
        <v>0</v>
      </c>
      <c r="AV884" s="11">
        <v>0</v>
      </c>
      <c r="AW884" s="12">
        <v>91</v>
      </c>
      <c r="AX884" s="12">
        <v>187</v>
      </c>
      <c r="AY884" s="11">
        <v>210749.83</v>
      </c>
      <c r="AZ884" s="11">
        <v>210749.83</v>
      </c>
      <c r="BA884" s="13">
        <v>80</v>
      </c>
      <c r="BB884" s="13">
        <v>55.113519190027297</v>
      </c>
      <c r="BC884" s="13">
        <v>9.8000000000000007</v>
      </c>
      <c r="BD884" s="13"/>
      <c r="BE884" s="9" t="s">
        <v>1580</v>
      </c>
      <c r="BF884" s="6"/>
      <c r="BG884" s="9" t="s">
        <v>650</v>
      </c>
      <c r="BH884" s="9" t="s">
        <v>651</v>
      </c>
      <c r="BI884" s="9" t="s">
        <v>904</v>
      </c>
      <c r="BJ884" s="9" t="s">
        <v>3</v>
      </c>
      <c r="BK884" s="7" t="s">
        <v>0</v>
      </c>
      <c r="BL884" s="13">
        <v>145189.56</v>
      </c>
      <c r="BM884" s="7" t="s">
        <v>965</v>
      </c>
      <c r="BN884" s="13"/>
      <c r="BO884" s="14">
        <v>42254</v>
      </c>
      <c r="BP884" s="14">
        <v>47945</v>
      </c>
      <c r="BQ884" s="14" t="s">
        <v>1485</v>
      </c>
      <c r="BR884" s="14" t="s">
        <v>1785</v>
      </c>
      <c r="BS884" s="14" t="s">
        <v>1728</v>
      </c>
      <c r="BT884" s="14" t="s">
        <v>1728</v>
      </c>
      <c r="BU884" s="13">
        <v>0</v>
      </c>
      <c r="BV884" s="13">
        <v>0</v>
      </c>
      <c r="BW884" s="13">
        <v>0</v>
      </c>
    </row>
    <row r="885" spans="1:75" s="2" customFormat="1" ht="18.2" customHeight="1" x14ac:dyDescent="0.15">
      <c r="A885" s="15">
        <v>882</v>
      </c>
      <c r="B885" s="16" t="s">
        <v>639</v>
      </c>
      <c r="C885" s="16" t="s">
        <v>35</v>
      </c>
      <c r="D885" s="17">
        <v>45172</v>
      </c>
      <c r="E885" s="18" t="s">
        <v>1326</v>
      </c>
      <c r="F885" s="19">
        <v>0</v>
      </c>
      <c r="G885" s="19">
        <v>0</v>
      </c>
      <c r="H885" s="20">
        <v>208142.49</v>
      </c>
      <c r="I885" s="20">
        <v>0</v>
      </c>
      <c r="J885" s="20">
        <v>0</v>
      </c>
      <c r="K885" s="20">
        <v>208142.49</v>
      </c>
      <c r="L885" s="20">
        <v>1586.95</v>
      </c>
      <c r="M885" s="20">
        <v>0</v>
      </c>
      <c r="N885" s="20">
        <v>0</v>
      </c>
      <c r="O885" s="20">
        <v>1586.95</v>
      </c>
      <c r="P885" s="20">
        <v>0</v>
      </c>
      <c r="Q885" s="20">
        <v>0</v>
      </c>
      <c r="R885" s="20">
        <v>206555.54</v>
      </c>
      <c r="S885" s="20">
        <v>0</v>
      </c>
      <c r="T885" s="20">
        <v>1734.52</v>
      </c>
      <c r="U885" s="20">
        <v>0</v>
      </c>
      <c r="V885" s="20">
        <v>0</v>
      </c>
      <c r="W885" s="20">
        <v>1734.52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161.16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0.37</v>
      </c>
      <c r="AS885" s="20">
        <v>0</v>
      </c>
      <c r="AT885" s="11">
        <f t="shared" si="13"/>
        <v>3482.26</v>
      </c>
      <c r="AU885" s="20">
        <v>0</v>
      </c>
      <c r="AV885" s="20">
        <v>0</v>
      </c>
      <c r="AW885" s="21">
        <v>88</v>
      </c>
      <c r="AX885" s="21">
        <v>184</v>
      </c>
      <c r="AY885" s="20">
        <v>302944.65999999997</v>
      </c>
      <c r="AZ885" s="20">
        <v>302944.65999999997</v>
      </c>
      <c r="BA885" s="22">
        <v>85</v>
      </c>
      <c r="BB885" s="22">
        <v>57.955208386904701</v>
      </c>
      <c r="BC885" s="22">
        <v>10</v>
      </c>
      <c r="BD885" s="22"/>
      <c r="BE885" s="18" t="s">
        <v>1580</v>
      </c>
      <c r="BF885" s="15"/>
      <c r="BG885" s="18" t="s">
        <v>650</v>
      </c>
      <c r="BH885" s="18" t="s">
        <v>651</v>
      </c>
      <c r="BI885" s="18" t="s">
        <v>904</v>
      </c>
      <c r="BJ885" s="18" t="s">
        <v>3</v>
      </c>
      <c r="BK885" s="16" t="s">
        <v>0</v>
      </c>
      <c r="BL885" s="22">
        <v>206555.54</v>
      </c>
      <c r="BM885" s="16" t="s">
        <v>965</v>
      </c>
      <c r="BN885" s="22"/>
      <c r="BO885" s="1">
        <v>42255</v>
      </c>
      <c r="BP885" s="1">
        <v>47856</v>
      </c>
      <c r="BQ885" s="14" t="s">
        <v>1513</v>
      </c>
      <c r="BR885" s="14" t="s">
        <v>1773</v>
      </c>
      <c r="BS885" s="14" t="s">
        <v>1728</v>
      </c>
      <c r="BT885" s="14" t="s">
        <v>1728</v>
      </c>
      <c r="BU885" s="22">
        <v>0</v>
      </c>
      <c r="BV885" s="22">
        <v>0</v>
      </c>
      <c r="BW885" s="22">
        <v>0</v>
      </c>
    </row>
    <row r="886" spans="1:75" s="2" customFormat="1" ht="18.2" customHeight="1" x14ac:dyDescent="0.15">
      <c r="A886" s="6">
        <v>883</v>
      </c>
      <c r="B886" s="7" t="s">
        <v>639</v>
      </c>
      <c r="C886" s="7" t="s">
        <v>35</v>
      </c>
      <c r="D886" s="8">
        <v>45172</v>
      </c>
      <c r="E886" s="9" t="s">
        <v>1649</v>
      </c>
      <c r="F886" s="10">
        <v>0</v>
      </c>
      <c r="G886" s="10">
        <v>0</v>
      </c>
      <c r="H886" s="11">
        <v>223394.46</v>
      </c>
      <c r="I886" s="11">
        <v>0</v>
      </c>
      <c r="J886" s="11">
        <v>0</v>
      </c>
      <c r="K886" s="11">
        <v>223394.46</v>
      </c>
      <c r="L886" s="11">
        <v>1975.48</v>
      </c>
      <c r="M886" s="11">
        <v>0</v>
      </c>
      <c r="N886" s="11">
        <v>0</v>
      </c>
      <c r="O886" s="11">
        <v>1975.48</v>
      </c>
      <c r="P886" s="11">
        <v>0</v>
      </c>
      <c r="Q886" s="11">
        <v>0</v>
      </c>
      <c r="R886" s="11">
        <v>221418.98</v>
      </c>
      <c r="S886" s="11">
        <v>0</v>
      </c>
      <c r="T886" s="11">
        <v>1861.62</v>
      </c>
      <c r="U886" s="11">
        <v>0</v>
      </c>
      <c r="V886" s="11">
        <v>0</v>
      </c>
      <c r="W886" s="11">
        <v>1861.62</v>
      </c>
      <c r="X886" s="11">
        <v>0</v>
      </c>
      <c r="Y886" s="11">
        <v>0</v>
      </c>
      <c r="Z886" s="11">
        <v>0</v>
      </c>
      <c r="AA886" s="11">
        <v>0</v>
      </c>
      <c r="AB886" s="11">
        <v>0</v>
      </c>
      <c r="AC886" s="11">
        <v>0</v>
      </c>
      <c r="AD886" s="11">
        <v>0</v>
      </c>
      <c r="AE886" s="11">
        <v>0</v>
      </c>
      <c r="AF886" s="11">
        <v>0</v>
      </c>
      <c r="AG886" s="11">
        <v>0</v>
      </c>
      <c r="AH886" s="11">
        <v>158.33000000000001</v>
      </c>
      <c r="AI886" s="11">
        <v>0</v>
      </c>
      <c r="AJ886" s="11">
        <v>0</v>
      </c>
      <c r="AK886" s="11">
        <v>0</v>
      </c>
      <c r="AL886" s="11">
        <v>0</v>
      </c>
      <c r="AM886" s="11">
        <v>0</v>
      </c>
      <c r="AN886" s="11">
        <v>0</v>
      </c>
      <c r="AO886" s="11">
        <v>0</v>
      </c>
      <c r="AP886" s="11">
        <v>0</v>
      </c>
      <c r="AQ886" s="11">
        <v>0</v>
      </c>
      <c r="AR886" s="11">
        <v>0</v>
      </c>
      <c r="AS886" s="11">
        <v>0.43</v>
      </c>
      <c r="AT886" s="11">
        <f t="shared" si="13"/>
        <v>3995</v>
      </c>
      <c r="AU886" s="11">
        <v>0</v>
      </c>
      <c r="AV886" s="11">
        <v>0</v>
      </c>
      <c r="AW886" s="12">
        <v>79</v>
      </c>
      <c r="AX886" s="12">
        <v>121</v>
      </c>
      <c r="AY886" s="11">
        <v>328000</v>
      </c>
      <c r="AZ886" s="11">
        <v>274099.95</v>
      </c>
      <c r="BA886" s="13">
        <v>90</v>
      </c>
      <c r="BB886" s="13">
        <v>72.702341609328997</v>
      </c>
      <c r="BC886" s="13">
        <v>10</v>
      </c>
      <c r="BD886" s="13"/>
      <c r="BE886" s="9" t="s">
        <v>1580</v>
      </c>
      <c r="BF886" s="6"/>
      <c r="BG886" s="9" t="s">
        <v>671</v>
      </c>
      <c r="BH886" s="9" t="s">
        <v>672</v>
      </c>
      <c r="BI886" s="9" t="s">
        <v>734</v>
      </c>
      <c r="BJ886" s="9" t="s">
        <v>3</v>
      </c>
      <c r="BK886" s="7" t="s">
        <v>0</v>
      </c>
      <c r="BL886" s="13">
        <v>221418.98</v>
      </c>
      <c r="BM886" s="7" t="s">
        <v>965</v>
      </c>
      <c r="BN886" s="13"/>
      <c r="BO886" s="14">
        <v>43914</v>
      </c>
      <c r="BP886" s="14">
        <v>47597</v>
      </c>
      <c r="BQ886" s="14" t="s">
        <v>1485</v>
      </c>
      <c r="BR886" s="14" t="s">
        <v>1785</v>
      </c>
      <c r="BS886" s="14" t="s">
        <v>1728</v>
      </c>
      <c r="BT886" s="14" t="s">
        <v>1728</v>
      </c>
      <c r="BU886" s="13">
        <v>0</v>
      </c>
      <c r="BV886" s="13">
        <v>0</v>
      </c>
      <c r="BW886" s="13">
        <v>0</v>
      </c>
    </row>
    <row r="887" spans="1:75" s="2" customFormat="1" ht="18.2" customHeight="1" x14ac:dyDescent="0.15">
      <c r="A887" s="15">
        <v>884</v>
      </c>
      <c r="B887" s="16" t="s">
        <v>639</v>
      </c>
      <c r="C887" s="16" t="s">
        <v>35</v>
      </c>
      <c r="D887" s="17">
        <v>45172</v>
      </c>
      <c r="E887" s="18" t="s">
        <v>1327</v>
      </c>
      <c r="F887" s="19">
        <v>0</v>
      </c>
      <c r="G887" s="19">
        <v>0</v>
      </c>
      <c r="H887" s="20">
        <v>308392.07</v>
      </c>
      <c r="I887" s="20">
        <v>0</v>
      </c>
      <c r="J887" s="20">
        <v>0</v>
      </c>
      <c r="K887" s="20">
        <v>308392.07</v>
      </c>
      <c r="L887" s="20">
        <v>2300.9499999999998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308392.07</v>
      </c>
      <c r="S887" s="20">
        <v>0</v>
      </c>
      <c r="T887" s="20">
        <v>2323.2199999999998</v>
      </c>
      <c r="U887" s="20">
        <v>0</v>
      </c>
      <c r="V887" s="20">
        <v>0</v>
      </c>
      <c r="W887" s="20">
        <v>0</v>
      </c>
      <c r="X887" s="20">
        <v>0</v>
      </c>
      <c r="Y887" s="20">
        <v>0</v>
      </c>
      <c r="Z887" s="20">
        <v>2323.2199999999998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0.3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0.3</v>
      </c>
      <c r="AS887" s="20">
        <v>0</v>
      </c>
      <c r="AT887" s="11">
        <f t="shared" si="13"/>
        <v>0</v>
      </c>
      <c r="AU887" s="20">
        <v>2300.9499999999998</v>
      </c>
      <c r="AV887" s="20">
        <v>2323.2199999999998</v>
      </c>
      <c r="AW887" s="21">
        <v>92</v>
      </c>
      <c r="AX887" s="21">
        <v>188</v>
      </c>
      <c r="AY887" s="20">
        <v>450000</v>
      </c>
      <c r="AZ887" s="20">
        <v>449999.99</v>
      </c>
      <c r="BA887" s="22">
        <v>90</v>
      </c>
      <c r="BB887" s="22">
        <v>61.678415370631498</v>
      </c>
      <c r="BC887" s="22">
        <v>9.0399999999999991</v>
      </c>
      <c r="BD887" s="22"/>
      <c r="BE887" s="18" t="s">
        <v>1578</v>
      </c>
      <c r="BF887" s="15"/>
      <c r="BG887" s="18" t="s">
        <v>585</v>
      </c>
      <c r="BH887" s="18" t="s">
        <v>905</v>
      </c>
      <c r="BI887" s="18" t="s">
        <v>906</v>
      </c>
      <c r="BJ887" s="18" t="s">
        <v>3</v>
      </c>
      <c r="BK887" s="16" t="s">
        <v>0</v>
      </c>
      <c r="BL887" s="22">
        <v>308392.07</v>
      </c>
      <c r="BM887" s="16" t="s">
        <v>965</v>
      </c>
      <c r="BN887" s="22"/>
      <c r="BO887" s="1">
        <v>42272</v>
      </c>
      <c r="BP887" s="1">
        <v>47993</v>
      </c>
      <c r="BQ887" s="14" t="s">
        <v>1487</v>
      </c>
      <c r="BR887" s="14" t="s">
        <v>1788</v>
      </c>
      <c r="BS887" s="14" t="s">
        <v>1728</v>
      </c>
      <c r="BT887" s="14" t="s">
        <v>1728</v>
      </c>
      <c r="BU887" s="22">
        <v>239.1</v>
      </c>
      <c r="BV887" s="22">
        <v>0</v>
      </c>
      <c r="BW887" s="22">
        <v>0</v>
      </c>
    </row>
    <row r="888" spans="1:75" s="2" customFormat="1" ht="18.2" customHeight="1" x14ac:dyDescent="0.15">
      <c r="A888" s="6">
        <v>885</v>
      </c>
      <c r="B888" s="7" t="s">
        <v>639</v>
      </c>
      <c r="C888" s="7" t="s">
        <v>35</v>
      </c>
      <c r="D888" s="8">
        <v>45172</v>
      </c>
      <c r="E888" s="9" t="s">
        <v>1622</v>
      </c>
      <c r="F888" s="10">
        <v>0</v>
      </c>
      <c r="G888" s="10">
        <v>0</v>
      </c>
      <c r="H888" s="11">
        <v>587655.80000000005</v>
      </c>
      <c r="I888" s="11">
        <v>0</v>
      </c>
      <c r="J888" s="11">
        <v>0</v>
      </c>
      <c r="K888" s="11">
        <v>587655.80000000005</v>
      </c>
      <c r="L888" s="11">
        <v>5379.17</v>
      </c>
      <c r="M888" s="11">
        <v>0</v>
      </c>
      <c r="N888" s="11">
        <v>0</v>
      </c>
      <c r="O888" s="11">
        <v>5379.17</v>
      </c>
      <c r="P888" s="11">
        <v>0</v>
      </c>
      <c r="Q888" s="11">
        <v>0</v>
      </c>
      <c r="R888" s="11">
        <v>582276.63</v>
      </c>
      <c r="S888" s="11">
        <v>0</v>
      </c>
      <c r="T888" s="11">
        <v>4897.13</v>
      </c>
      <c r="U888" s="11">
        <v>0</v>
      </c>
      <c r="V888" s="11">
        <v>0</v>
      </c>
      <c r="W888" s="11">
        <v>4897.13</v>
      </c>
      <c r="X888" s="11">
        <v>0</v>
      </c>
      <c r="Y888" s="11">
        <v>0</v>
      </c>
      <c r="Z888" s="11">
        <v>0</v>
      </c>
      <c r="AA888" s="11">
        <v>0</v>
      </c>
      <c r="AB888" s="11">
        <v>0</v>
      </c>
      <c r="AC888" s="11">
        <v>0</v>
      </c>
      <c r="AD888" s="11">
        <v>0</v>
      </c>
      <c r="AE888" s="11">
        <v>0</v>
      </c>
      <c r="AF888" s="11">
        <v>0</v>
      </c>
      <c r="AG888" s="11">
        <v>0</v>
      </c>
      <c r="AH888" s="11">
        <v>394.9</v>
      </c>
      <c r="AI888" s="11">
        <v>0</v>
      </c>
      <c r="AJ888" s="11">
        <v>0</v>
      </c>
      <c r="AK888" s="11">
        <v>0</v>
      </c>
      <c r="AL888" s="11">
        <v>0</v>
      </c>
      <c r="AM888" s="11">
        <v>0</v>
      </c>
      <c r="AN888" s="11">
        <v>0</v>
      </c>
      <c r="AO888" s="11">
        <v>0</v>
      </c>
      <c r="AP888" s="11">
        <v>0</v>
      </c>
      <c r="AQ888" s="11">
        <v>0</v>
      </c>
      <c r="AR888" s="11">
        <v>0</v>
      </c>
      <c r="AS888" s="11">
        <v>0</v>
      </c>
      <c r="AT888" s="11">
        <f t="shared" si="13"/>
        <v>10671.2</v>
      </c>
      <c r="AU888" s="11">
        <v>0</v>
      </c>
      <c r="AV888" s="11">
        <v>0</v>
      </c>
      <c r="AW888" s="12">
        <v>77</v>
      </c>
      <c r="AX888" s="12">
        <v>123</v>
      </c>
      <c r="AY888" s="11">
        <v>742293</v>
      </c>
      <c r="AZ888" s="11">
        <v>742293</v>
      </c>
      <c r="BA888" s="13">
        <v>90</v>
      </c>
      <c r="BB888" s="13">
        <v>70.598667507305095</v>
      </c>
      <c r="BC888" s="13">
        <v>10</v>
      </c>
      <c r="BD888" s="13"/>
      <c r="BE888" s="9" t="s">
        <v>1580</v>
      </c>
      <c r="BF888" s="6"/>
      <c r="BG888" s="9" t="s">
        <v>580</v>
      </c>
      <c r="BH888" s="9" t="s">
        <v>600</v>
      </c>
      <c r="BI888" s="9" t="s">
        <v>678</v>
      </c>
      <c r="BJ888" s="9" t="s">
        <v>3</v>
      </c>
      <c r="BK888" s="7" t="s">
        <v>0</v>
      </c>
      <c r="BL888" s="13">
        <v>582276.63</v>
      </c>
      <c r="BM888" s="7" t="s">
        <v>965</v>
      </c>
      <c r="BN888" s="13"/>
      <c r="BO888" s="14">
        <v>43791</v>
      </c>
      <c r="BP888" s="14">
        <v>47536</v>
      </c>
      <c r="BQ888" s="14" t="s">
        <v>1485</v>
      </c>
      <c r="BR888" s="14" t="s">
        <v>1785</v>
      </c>
      <c r="BS888" s="14" t="s">
        <v>1728</v>
      </c>
      <c r="BT888" s="14" t="s">
        <v>1728</v>
      </c>
      <c r="BU888" s="13">
        <v>0</v>
      </c>
      <c r="BV888" s="13">
        <v>0</v>
      </c>
      <c r="BW888" s="13">
        <v>0</v>
      </c>
    </row>
    <row r="889" spans="1:75" s="2" customFormat="1" ht="18.2" customHeight="1" x14ac:dyDescent="0.15">
      <c r="A889" s="15">
        <v>886</v>
      </c>
      <c r="B889" s="16" t="s">
        <v>639</v>
      </c>
      <c r="C889" s="16" t="s">
        <v>35</v>
      </c>
      <c r="D889" s="17">
        <v>45172</v>
      </c>
      <c r="E889" s="18" t="s">
        <v>1328</v>
      </c>
      <c r="F889" s="19">
        <v>0</v>
      </c>
      <c r="G889" s="19">
        <v>0</v>
      </c>
      <c r="H889" s="20">
        <v>311434.62</v>
      </c>
      <c r="I889" s="20">
        <v>0</v>
      </c>
      <c r="J889" s="20">
        <v>0</v>
      </c>
      <c r="K889" s="20">
        <v>311434.62</v>
      </c>
      <c r="L889" s="20">
        <v>2239.59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311434.62</v>
      </c>
      <c r="S889" s="20">
        <v>0</v>
      </c>
      <c r="T889" s="20">
        <v>2302.02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2302.02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0.95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0.95</v>
      </c>
      <c r="AS889" s="20">
        <v>0</v>
      </c>
      <c r="AT889" s="11">
        <f t="shared" si="13"/>
        <v>0</v>
      </c>
      <c r="AU889" s="20">
        <v>2239.59</v>
      </c>
      <c r="AV889" s="20">
        <v>2302.02</v>
      </c>
      <c r="AW889" s="21">
        <v>95</v>
      </c>
      <c r="AX889" s="21">
        <v>191</v>
      </c>
      <c r="AY889" s="20">
        <v>450000</v>
      </c>
      <c r="AZ889" s="20">
        <v>450000</v>
      </c>
      <c r="BA889" s="22">
        <v>83.73</v>
      </c>
      <c r="BB889" s="22">
        <v>57.947601628000001</v>
      </c>
      <c r="BC889" s="22">
        <v>8.8699999999999992</v>
      </c>
      <c r="BD889" s="22"/>
      <c r="BE889" s="18" t="s">
        <v>1580</v>
      </c>
      <c r="BF889" s="15"/>
      <c r="BG889" s="18" t="s">
        <v>585</v>
      </c>
      <c r="BH889" s="18" t="s">
        <v>905</v>
      </c>
      <c r="BI889" s="18" t="s">
        <v>906</v>
      </c>
      <c r="BJ889" s="18" t="s">
        <v>3</v>
      </c>
      <c r="BK889" s="16" t="s">
        <v>0</v>
      </c>
      <c r="BL889" s="22">
        <v>311434.62</v>
      </c>
      <c r="BM889" s="16" t="s">
        <v>965</v>
      </c>
      <c r="BN889" s="22"/>
      <c r="BO889" s="1">
        <v>42272</v>
      </c>
      <c r="BP889" s="1">
        <v>48085</v>
      </c>
      <c r="BQ889" s="14" t="s">
        <v>1485</v>
      </c>
      <c r="BR889" s="14" t="s">
        <v>1785</v>
      </c>
      <c r="BS889" s="14" t="s">
        <v>1728</v>
      </c>
      <c r="BT889" s="14" t="s">
        <v>1728</v>
      </c>
      <c r="BU889" s="22">
        <v>238.45</v>
      </c>
      <c r="BV889" s="22">
        <v>0</v>
      </c>
      <c r="BW889" s="22">
        <v>0</v>
      </c>
    </row>
    <row r="890" spans="1:75" s="2" customFormat="1" ht="18.2" customHeight="1" x14ac:dyDescent="0.15">
      <c r="A890" s="6">
        <v>887</v>
      </c>
      <c r="B890" s="7" t="s">
        <v>639</v>
      </c>
      <c r="C890" s="7" t="s">
        <v>35</v>
      </c>
      <c r="D890" s="8">
        <v>45172</v>
      </c>
      <c r="E890" s="9" t="s">
        <v>1623</v>
      </c>
      <c r="F890" s="10">
        <v>0</v>
      </c>
      <c r="G890" s="10">
        <v>0</v>
      </c>
      <c r="H890" s="11">
        <v>169136.26</v>
      </c>
      <c r="I890" s="11">
        <v>0</v>
      </c>
      <c r="J890" s="11">
        <v>0</v>
      </c>
      <c r="K890" s="11">
        <v>169136.26</v>
      </c>
      <c r="L890" s="11">
        <v>1320.89</v>
      </c>
      <c r="M890" s="11">
        <v>0</v>
      </c>
      <c r="N890" s="11">
        <v>0</v>
      </c>
      <c r="O890" s="11">
        <v>1320.89</v>
      </c>
      <c r="P890" s="11">
        <v>0</v>
      </c>
      <c r="Q890" s="11">
        <v>0</v>
      </c>
      <c r="R890" s="11">
        <v>167815.37</v>
      </c>
      <c r="S890" s="11">
        <v>0</v>
      </c>
      <c r="T890" s="11">
        <v>1381.28</v>
      </c>
      <c r="U890" s="11">
        <v>0</v>
      </c>
      <c r="V890" s="11">
        <v>0</v>
      </c>
      <c r="W890" s="11">
        <v>1381.28</v>
      </c>
      <c r="X890" s="11">
        <v>0</v>
      </c>
      <c r="Y890" s="11">
        <v>0</v>
      </c>
      <c r="Z890" s="11">
        <v>0</v>
      </c>
      <c r="AA890" s="11">
        <v>0</v>
      </c>
      <c r="AB890" s="11">
        <v>0</v>
      </c>
      <c r="AC890" s="11">
        <v>0</v>
      </c>
      <c r="AD890" s="11">
        <v>0</v>
      </c>
      <c r="AE890" s="11">
        <v>0</v>
      </c>
      <c r="AF890" s="11">
        <v>0</v>
      </c>
      <c r="AG890" s="11">
        <v>0</v>
      </c>
      <c r="AH890" s="11">
        <v>110.23</v>
      </c>
      <c r="AI890" s="11">
        <v>0</v>
      </c>
      <c r="AJ890" s="11">
        <v>0</v>
      </c>
      <c r="AK890" s="11">
        <v>0</v>
      </c>
      <c r="AL890" s="11">
        <v>0</v>
      </c>
      <c r="AM890" s="11">
        <v>0</v>
      </c>
      <c r="AN890" s="11">
        <v>0</v>
      </c>
      <c r="AO890" s="11">
        <v>0</v>
      </c>
      <c r="AP890" s="11">
        <v>1251.2</v>
      </c>
      <c r="AQ890" s="11">
        <v>0</v>
      </c>
      <c r="AR890" s="11">
        <v>1063.5999999999999</v>
      </c>
      <c r="AS890" s="11">
        <v>0</v>
      </c>
      <c r="AT890" s="11">
        <f t="shared" si="13"/>
        <v>3000</v>
      </c>
      <c r="AU890" s="11">
        <v>0</v>
      </c>
      <c r="AV890" s="11">
        <v>0</v>
      </c>
      <c r="AW890" s="12">
        <v>87</v>
      </c>
      <c r="AX890" s="12">
        <v>133</v>
      </c>
      <c r="AY890" s="11">
        <v>207210.65</v>
      </c>
      <c r="AZ890" s="11">
        <v>207210.65</v>
      </c>
      <c r="BA890" s="13">
        <v>75</v>
      </c>
      <c r="BB890" s="13">
        <v>60.740858396998398</v>
      </c>
      <c r="BC890" s="13">
        <v>9.8000000000000007</v>
      </c>
      <c r="BD890" s="13"/>
      <c r="BE890" s="9" t="s">
        <v>1580</v>
      </c>
      <c r="BF890" s="6"/>
      <c r="BG890" s="9" t="s">
        <v>671</v>
      </c>
      <c r="BH890" s="9" t="s">
        <v>892</v>
      </c>
      <c r="BI890" s="9" t="s">
        <v>922</v>
      </c>
      <c r="BJ890" s="9" t="s">
        <v>3</v>
      </c>
      <c r="BK890" s="7" t="s">
        <v>0</v>
      </c>
      <c r="BL890" s="13">
        <v>167815.37</v>
      </c>
      <c r="BM890" s="7" t="s">
        <v>965</v>
      </c>
      <c r="BN890" s="13"/>
      <c r="BO890" s="14">
        <v>43791</v>
      </c>
      <c r="BP890" s="14">
        <v>47839</v>
      </c>
      <c r="BQ890" s="14" t="s">
        <v>1487</v>
      </c>
      <c r="BR890" s="14" t="s">
        <v>1788</v>
      </c>
      <c r="BS890" s="14" t="s">
        <v>1728</v>
      </c>
      <c r="BT890" s="14" t="s">
        <v>1728</v>
      </c>
      <c r="BU890" s="13">
        <v>0</v>
      </c>
      <c r="BV890" s="13">
        <v>0</v>
      </c>
      <c r="BW890" s="13">
        <v>0</v>
      </c>
    </row>
    <row r="891" spans="1:75" s="2" customFormat="1" ht="18.2" customHeight="1" x14ac:dyDescent="0.15">
      <c r="A891" s="15">
        <v>888</v>
      </c>
      <c r="B891" s="16" t="s">
        <v>639</v>
      </c>
      <c r="C891" s="16" t="s">
        <v>35</v>
      </c>
      <c r="D891" s="17">
        <v>45172</v>
      </c>
      <c r="E891" s="18" t="s">
        <v>1329</v>
      </c>
      <c r="F891" s="19">
        <v>0</v>
      </c>
      <c r="G891" s="19">
        <v>0</v>
      </c>
      <c r="H891" s="20">
        <v>128715.99</v>
      </c>
      <c r="I891" s="20">
        <v>0</v>
      </c>
      <c r="J891" s="20">
        <v>0</v>
      </c>
      <c r="K891" s="20">
        <v>128715.99</v>
      </c>
      <c r="L891" s="20">
        <v>1135.56</v>
      </c>
      <c r="M891" s="20">
        <v>0</v>
      </c>
      <c r="N891" s="20">
        <v>0</v>
      </c>
      <c r="O891" s="20">
        <v>1135.56</v>
      </c>
      <c r="P891" s="20">
        <v>0</v>
      </c>
      <c r="Q891" s="20">
        <v>0</v>
      </c>
      <c r="R891" s="20">
        <v>127580.43</v>
      </c>
      <c r="S891" s="20">
        <v>0</v>
      </c>
      <c r="T891" s="20">
        <v>1029.73</v>
      </c>
      <c r="U891" s="20">
        <v>0</v>
      </c>
      <c r="V891" s="20">
        <v>0</v>
      </c>
      <c r="W891" s="20">
        <v>1029.73</v>
      </c>
      <c r="X891" s="20">
        <v>0</v>
      </c>
      <c r="Y891" s="20">
        <v>0</v>
      </c>
      <c r="Z891" s="20">
        <v>0</v>
      </c>
      <c r="AA891" s="20">
        <v>0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105.02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0.31</v>
      </c>
      <c r="AT891" s="11">
        <f t="shared" si="13"/>
        <v>2270</v>
      </c>
      <c r="AU891" s="20">
        <v>0</v>
      </c>
      <c r="AV891" s="20">
        <v>0</v>
      </c>
      <c r="AW891" s="21">
        <v>80</v>
      </c>
      <c r="AX891" s="21">
        <v>176</v>
      </c>
      <c r="AY891" s="20">
        <v>197396.2</v>
      </c>
      <c r="AZ891" s="20">
        <v>197396.2</v>
      </c>
      <c r="BA891" s="22">
        <v>90</v>
      </c>
      <c r="BB891" s="22">
        <v>58.168489059059901</v>
      </c>
      <c r="BC891" s="22">
        <v>9.6</v>
      </c>
      <c r="BD891" s="22"/>
      <c r="BE891" s="18" t="s">
        <v>1580</v>
      </c>
      <c r="BF891" s="15"/>
      <c r="BG891" s="18" t="s">
        <v>621</v>
      </c>
      <c r="BH891" s="18" t="s">
        <v>622</v>
      </c>
      <c r="BI891" s="18" t="s">
        <v>910</v>
      </c>
      <c r="BJ891" s="18" t="s">
        <v>3</v>
      </c>
      <c r="BK891" s="16" t="s">
        <v>0</v>
      </c>
      <c r="BL891" s="22">
        <v>127580.43</v>
      </c>
      <c r="BM891" s="16" t="s">
        <v>965</v>
      </c>
      <c r="BN891" s="22"/>
      <c r="BO891" s="1">
        <v>42262</v>
      </c>
      <c r="BP891" s="1">
        <v>47618</v>
      </c>
      <c r="BQ891" s="14" t="s">
        <v>1485</v>
      </c>
      <c r="BR891" s="14" t="s">
        <v>1785</v>
      </c>
      <c r="BS891" s="14" t="s">
        <v>1728</v>
      </c>
      <c r="BT891" s="14" t="s">
        <v>1728</v>
      </c>
      <c r="BU891" s="22">
        <v>0</v>
      </c>
      <c r="BV891" s="22">
        <v>0</v>
      </c>
      <c r="BW891" s="22">
        <v>0</v>
      </c>
    </row>
    <row r="892" spans="1:75" s="2" customFormat="1" ht="18.2" customHeight="1" x14ac:dyDescent="0.15">
      <c r="A892" s="6">
        <v>889</v>
      </c>
      <c r="B892" s="7" t="s">
        <v>639</v>
      </c>
      <c r="C892" s="7" t="s">
        <v>35</v>
      </c>
      <c r="D892" s="8">
        <v>45172</v>
      </c>
      <c r="E892" s="9" t="s">
        <v>1330</v>
      </c>
      <c r="F892" s="10">
        <v>0</v>
      </c>
      <c r="G892" s="10">
        <v>0</v>
      </c>
      <c r="H892" s="11">
        <v>125675.98</v>
      </c>
      <c r="I892" s="11">
        <v>0</v>
      </c>
      <c r="J892" s="11">
        <v>0</v>
      </c>
      <c r="K892" s="11">
        <v>125675.98</v>
      </c>
      <c r="L892" s="11">
        <v>1146.8900000000001</v>
      </c>
      <c r="M892" s="11">
        <v>0</v>
      </c>
      <c r="N892" s="11">
        <v>0</v>
      </c>
      <c r="O892" s="11">
        <v>1146.8900000000001</v>
      </c>
      <c r="P892" s="11">
        <v>0</v>
      </c>
      <c r="Q892" s="11">
        <v>0</v>
      </c>
      <c r="R892" s="11">
        <v>124529.09</v>
      </c>
      <c r="S892" s="11">
        <v>0</v>
      </c>
      <c r="T892" s="11">
        <v>1005.41</v>
      </c>
      <c r="U892" s="11">
        <v>0</v>
      </c>
      <c r="V892" s="11">
        <v>0</v>
      </c>
      <c r="W892" s="11">
        <v>1005.41</v>
      </c>
      <c r="X892" s="11">
        <v>0</v>
      </c>
      <c r="Y892" s="11">
        <v>0</v>
      </c>
      <c r="Z892" s="11">
        <v>0</v>
      </c>
      <c r="AA892" s="11">
        <v>0</v>
      </c>
      <c r="AB892" s="11">
        <v>0</v>
      </c>
      <c r="AC892" s="11">
        <v>0</v>
      </c>
      <c r="AD892" s="11">
        <v>0</v>
      </c>
      <c r="AE892" s="11">
        <v>0</v>
      </c>
      <c r="AF892" s="11">
        <v>0</v>
      </c>
      <c r="AG892" s="11">
        <v>0</v>
      </c>
      <c r="AH892" s="11">
        <v>103.76</v>
      </c>
      <c r="AI892" s="11">
        <v>0</v>
      </c>
      <c r="AJ892" s="11">
        <v>0</v>
      </c>
      <c r="AK892" s="11">
        <v>0</v>
      </c>
      <c r="AL892" s="11">
        <v>0</v>
      </c>
      <c r="AM892" s="11">
        <v>0</v>
      </c>
      <c r="AN892" s="11">
        <v>0</v>
      </c>
      <c r="AO892" s="11">
        <v>0</v>
      </c>
      <c r="AP892" s="11">
        <v>57.68</v>
      </c>
      <c r="AQ892" s="11">
        <v>0</v>
      </c>
      <c r="AR892" s="11">
        <v>13.74</v>
      </c>
      <c r="AS892" s="11">
        <v>0</v>
      </c>
      <c r="AT892" s="11">
        <f t="shared" si="13"/>
        <v>2300</v>
      </c>
      <c r="AU892" s="11">
        <v>0</v>
      </c>
      <c r="AV892" s="11">
        <v>0</v>
      </c>
      <c r="AW892" s="12">
        <v>78</v>
      </c>
      <c r="AX892" s="12">
        <v>174</v>
      </c>
      <c r="AY892" s="11">
        <v>195041.49</v>
      </c>
      <c r="AZ892" s="11">
        <v>195041.49</v>
      </c>
      <c r="BA892" s="13">
        <v>90</v>
      </c>
      <c r="BB892" s="13">
        <v>57.462738312755903</v>
      </c>
      <c r="BC892" s="13">
        <v>9.6</v>
      </c>
      <c r="BD892" s="13"/>
      <c r="BE892" s="9" t="s">
        <v>1580</v>
      </c>
      <c r="BF892" s="6"/>
      <c r="BG892" s="9" t="s">
        <v>567</v>
      </c>
      <c r="BH892" s="9" t="s">
        <v>979</v>
      </c>
      <c r="BI892" s="9" t="s">
        <v>980</v>
      </c>
      <c r="BJ892" s="9" t="s">
        <v>3</v>
      </c>
      <c r="BK892" s="7" t="s">
        <v>0</v>
      </c>
      <c r="BL892" s="13">
        <v>124529.09</v>
      </c>
      <c r="BM892" s="7" t="s">
        <v>965</v>
      </c>
      <c r="BN892" s="13"/>
      <c r="BO892" s="14">
        <v>42262</v>
      </c>
      <c r="BP892" s="14">
        <v>47557</v>
      </c>
      <c r="BQ892" s="14" t="s">
        <v>1485</v>
      </c>
      <c r="BR892" s="14" t="s">
        <v>1785</v>
      </c>
      <c r="BS892" s="14" t="s">
        <v>1728</v>
      </c>
      <c r="BT892" s="14" t="s">
        <v>1728</v>
      </c>
      <c r="BU892" s="13">
        <v>0</v>
      </c>
      <c r="BV892" s="13">
        <v>0</v>
      </c>
      <c r="BW892" s="13">
        <v>0</v>
      </c>
    </row>
    <row r="893" spans="1:75" s="2" customFormat="1" ht="18.2" customHeight="1" x14ac:dyDescent="0.15">
      <c r="A893" s="15">
        <v>890</v>
      </c>
      <c r="B893" s="16" t="s">
        <v>639</v>
      </c>
      <c r="C893" s="16" t="s">
        <v>35</v>
      </c>
      <c r="D893" s="17">
        <v>45172</v>
      </c>
      <c r="E893" s="18" t="s">
        <v>1331</v>
      </c>
      <c r="F893" s="19">
        <v>0</v>
      </c>
      <c r="G893" s="19">
        <v>0</v>
      </c>
      <c r="H893" s="20">
        <v>109703.16</v>
      </c>
      <c r="I893" s="20">
        <v>0</v>
      </c>
      <c r="J893" s="20">
        <v>0</v>
      </c>
      <c r="K893" s="20">
        <v>109703.16</v>
      </c>
      <c r="L893" s="20">
        <v>835.15</v>
      </c>
      <c r="M893" s="20">
        <v>0</v>
      </c>
      <c r="N893" s="20">
        <v>0</v>
      </c>
      <c r="O893" s="20">
        <v>835.15</v>
      </c>
      <c r="P893" s="20">
        <v>0</v>
      </c>
      <c r="Q893" s="20">
        <v>0</v>
      </c>
      <c r="R893" s="20">
        <v>108868.01</v>
      </c>
      <c r="S893" s="20">
        <v>0</v>
      </c>
      <c r="T893" s="20">
        <v>634.45000000000005</v>
      </c>
      <c r="U893" s="20">
        <v>0</v>
      </c>
      <c r="V893" s="20">
        <v>0</v>
      </c>
      <c r="W893" s="20">
        <v>634.45000000000005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87.59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0.24</v>
      </c>
      <c r="AQ893" s="20">
        <v>0</v>
      </c>
      <c r="AR893" s="20">
        <v>0.43</v>
      </c>
      <c r="AS893" s="20">
        <v>0</v>
      </c>
      <c r="AT893" s="11">
        <f t="shared" si="13"/>
        <v>1557</v>
      </c>
      <c r="AU893" s="20">
        <v>0</v>
      </c>
      <c r="AV893" s="20">
        <v>0</v>
      </c>
      <c r="AW893" s="21">
        <v>97</v>
      </c>
      <c r="AX893" s="21">
        <v>193</v>
      </c>
      <c r="AY893" s="20">
        <v>164631.12</v>
      </c>
      <c r="AZ893" s="20">
        <v>164631.12</v>
      </c>
      <c r="BA893" s="22">
        <v>90</v>
      </c>
      <c r="BB893" s="22">
        <v>59.515606162431503</v>
      </c>
      <c r="BC893" s="22">
        <v>6.94</v>
      </c>
      <c r="BD893" s="22"/>
      <c r="BE893" s="18" t="s">
        <v>1580</v>
      </c>
      <c r="BF893" s="15"/>
      <c r="BG893" s="18" t="s">
        <v>814</v>
      </c>
      <c r="BH893" s="18" t="s">
        <v>918</v>
      </c>
      <c r="BI893" s="18" t="s">
        <v>919</v>
      </c>
      <c r="BJ893" s="18" t="s">
        <v>3</v>
      </c>
      <c r="BK893" s="16" t="s">
        <v>0</v>
      </c>
      <c r="BL893" s="22">
        <v>108868.01</v>
      </c>
      <c r="BM893" s="16" t="s">
        <v>965</v>
      </c>
      <c r="BN893" s="22"/>
      <c r="BO893" s="1">
        <v>42262</v>
      </c>
      <c r="BP893" s="1">
        <v>48136</v>
      </c>
      <c r="BQ893" s="14" t="s">
        <v>1485</v>
      </c>
      <c r="BR893" s="14" t="s">
        <v>1785</v>
      </c>
      <c r="BS893" s="14" t="s">
        <v>1728</v>
      </c>
      <c r="BT893" s="14" t="s">
        <v>1728</v>
      </c>
      <c r="BU893" s="22">
        <v>0</v>
      </c>
      <c r="BV893" s="22">
        <v>0</v>
      </c>
      <c r="BW893" s="22">
        <v>0</v>
      </c>
    </row>
    <row r="894" spans="1:75" s="2" customFormat="1" ht="18.2" customHeight="1" x14ac:dyDescent="0.15">
      <c r="A894" s="6">
        <v>891</v>
      </c>
      <c r="B894" s="7" t="s">
        <v>639</v>
      </c>
      <c r="C894" s="7" t="s">
        <v>35</v>
      </c>
      <c r="D894" s="8">
        <v>45172</v>
      </c>
      <c r="E894" s="9" t="s">
        <v>1332</v>
      </c>
      <c r="F894" s="10">
        <v>0</v>
      </c>
      <c r="G894" s="10">
        <v>0</v>
      </c>
      <c r="H894" s="11">
        <v>235623.44</v>
      </c>
      <c r="I894" s="11">
        <v>0</v>
      </c>
      <c r="J894" s="11">
        <v>0</v>
      </c>
      <c r="K894" s="11">
        <v>235623.44</v>
      </c>
      <c r="L894" s="11">
        <v>1713.74</v>
      </c>
      <c r="M894" s="11">
        <v>0</v>
      </c>
      <c r="N894" s="11">
        <v>0</v>
      </c>
      <c r="O894" s="11">
        <v>1713.74</v>
      </c>
      <c r="P894" s="11">
        <v>0</v>
      </c>
      <c r="Q894" s="11">
        <v>0</v>
      </c>
      <c r="R894" s="11">
        <v>233909.7</v>
      </c>
      <c r="S894" s="11">
        <v>0</v>
      </c>
      <c r="T894" s="11">
        <v>1963.53</v>
      </c>
      <c r="U894" s="11">
        <v>0</v>
      </c>
      <c r="V894" s="11">
        <v>0</v>
      </c>
      <c r="W894" s="11">
        <v>1963.53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  <c r="AC894" s="11">
        <v>0</v>
      </c>
      <c r="AD894" s="11">
        <v>0</v>
      </c>
      <c r="AE894" s="11">
        <v>0</v>
      </c>
      <c r="AF894" s="11">
        <v>0</v>
      </c>
      <c r="AG894" s="11">
        <v>0</v>
      </c>
      <c r="AH894" s="11">
        <v>179.82</v>
      </c>
      <c r="AI894" s="11">
        <v>0</v>
      </c>
      <c r="AJ894" s="11">
        <v>0</v>
      </c>
      <c r="AK894" s="11">
        <v>0</v>
      </c>
      <c r="AL894" s="11">
        <v>0</v>
      </c>
      <c r="AM894" s="11">
        <v>0</v>
      </c>
      <c r="AN894" s="11">
        <v>0</v>
      </c>
      <c r="AO894" s="11">
        <v>0</v>
      </c>
      <c r="AP894" s="11">
        <v>687.94</v>
      </c>
      <c r="AQ894" s="11">
        <v>0</v>
      </c>
      <c r="AR894" s="11">
        <v>545.03</v>
      </c>
      <c r="AS894" s="11">
        <v>0</v>
      </c>
      <c r="AT894" s="11">
        <f t="shared" si="13"/>
        <v>4000</v>
      </c>
      <c r="AU894" s="11">
        <v>0</v>
      </c>
      <c r="AV894" s="11">
        <v>0</v>
      </c>
      <c r="AW894" s="12">
        <v>91</v>
      </c>
      <c r="AX894" s="12">
        <v>187</v>
      </c>
      <c r="AY894" s="11">
        <v>338000</v>
      </c>
      <c r="AZ894" s="11">
        <v>338000</v>
      </c>
      <c r="BA894" s="13">
        <v>90</v>
      </c>
      <c r="BB894" s="13">
        <v>62.2836479289941</v>
      </c>
      <c r="BC894" s="13">
        <v>10</v>
      </c>
      <c r="BD894" s="13"/>
      <c r="BE894" s="9" t="s">
        <v>1580</v>
      </c>
      <c r="BF894" s="6"/>
      <c r="BG894" s="9" t="s">
        <v>692</v>
      </c>
      <c r="BH894" s="9" t="s">
        <v>693</v>
      </c>
      <c r="BI894" s="9" t="s">
        <v>981</v>
      </c>
      <c r="BJ894" s="9" t="s">
        <v>3</v>
      </c>
      <c r="BK894" s="7" t="s">
        <v>0</v>
      </c>
      <c r="BL894" s="13">
        <v>233909.7</v>
      </c>
      <c r="BM894" s="7" t="s">
        <v>965</v>
      </c>
      <c r="BN894" s="13"/>
      <c r="BO894" s="14">
        <v>42254</v>
      </c>
      <c r="BP894" s="14">
        <v>47945</v>
      </c>
      <c r="BQ894" s="14" t="s">
        <v>1485</v>
      </c>
      <c r="BR894" s="14" t="s">
        <v>1785</v>
      </c>
      <c r="BS894" s="14" t="s">
        <v>1728</v>
      </c>
      <c r="BT894" s="14" t="s">
        <v>1728</v>
      </c>
      <c r="BU894" s="13">
        <v>0</v>
      </c>
      <c r="BV894" s="13">
        <v>0</v>
      </c>
      <c r="BW894" s="13">
        <v>0</v>
      </c>
    </row>
    <row r="895" spans="1:75" s="2" customFormat="1" ht="18.2" customHeight="1" x14ac:dyDescent="0.15">
      <c r="A895" s="15">
        <v>892</v>
      </c>
      <c r="B895" s="16" t="s">
        <v>639</v>
      </c>
      <c r="C895" s="16" t="s">
        <v>35</v>
      </c>
      <c r="D895" s="17">
        <v>45172</v>
      </c>
      <c r="E895" s="18" t="s">
        <v>1333</v>
      </c>
      <c r="F895" s="19">
        <v>0</v>
      </c>
      <c r="G895" s="19">
        <v>0</v>
      </c>
      <c r="H895" s="20">
        <v>131665.60999999999</v>
      </c>
      <c r="I895" s="20">
        <v>0</v>
      </c>
      <c r="J895" s="20">
        <v>0</v>
      </c>
      <c r="K895" s="20">
        <v>131665.60999999999</v>
      </c>
      <c r="L895" s="20">
        <v>1123.6400000000001</v>
      </c>
      <c r="M895" s="20">
        <v>0</v>
      </c>
      <c r="N895" s="20">
        <v>0</v>
      </c>
      <c r="O895" s="20">
        <v>1123.6400000000001</v>
      </c>
      <c r="P895" s="20">
        <v>0</v>
      </c>
      <c r="Q895" s="20">
        <v>0</v>
      </c>
      <c r="R895" s="20">
        <v>130541.97</v>
      </c>
      <c r="S895" s="20">
        <v>0</v>
      </c>
      <c r="T895" s="20">
        <v>1053.32</v>
      </c>
      <c r="U895" s="20">
        <v>0</v>
      </c>
      <c r="V895" s="20">
        <v>0</v>
      </c>
      <c r="W895" s="20">
        <v>1053.32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106.2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0.84</v>
      </c>
      <c r="AT895" s="11">
        <f t="shared" si="13"/>
        <v>2282.3199999999997</v>
      </c>
      <c r="AU895" s="20">
        <v>0</v>
      </c>
      <c r="AV895" s="20">
        <v>0</v>
      </c>
      <c r="AW895" s="21">
        <v>82</v>
      </c>
      <c r="AX895" s="21">
        <v>178</v>
      </c>
      <c r="AY895" s="20">
        <v>199624.5</v>
      </c>
      <c r="AZ895" s="20">
        <v>199624.5</v>
      </c>
      <c r="BA895" s="22">
        <v>90</v>
      </c>
      <c r="BB895" s="22">
        <v>58.854385608980898</v>
      </c>
      <c r="BC895" s="22">
        <v>9.6</v>
      </c>
      <c r="BD895" s="22"/>
      <c r="BE895" s="18" t="s">
        <v>1580</v>
      </c>
      <c r="BF895" s="15"/>
      <c r="BG895" s="18" t="s">
        <v>573</v>
      </c>
      <c r="BH895" s="18" t="s">
        <v>633</v>
      </c>
      <c r="BI895" s="18" t="s">
        <v>923</v>
      </c>
      <c r="BJ895" s="18" t="s">
        <v>3</v>
      </c>
      <c r="BK895" s="16" t="s">
        <v>0</v>
      </c>
      <c r="BL895" s="22">
        <v>130541.97</v>
      </c>
      <c r="BM895" s="16" t="s">
        <v>965</v>
      </c>
      <c r="BN895" s="22"/>
      <c r="BO895" s="1">
        <v>42254</v>
      </c>
      <c r="BP895" s="1">
        <v>47671</v>
      </c>
      <c r="BQ895" s="14" t="s">
        <v>1485</v>
      </c>
      <c r="BR895" s="14" t="s">
        <v>1785</v>
      </c>
      <c r="BS895" s="14" t="s">
        <v>1728</v>
      </c>
      <c r="BT895" s="14" t="s">
        <v>1728</v>
      </c>
      <c r="BU895" s="22">
        <v>0</v>
      </c>
      <c r="BV895" s="22">
        <v>0</v>
      </c>
      <c r="BW895" s="22">
        <v>0</v>
      </c>
    </row>
    <row r="896" spans="1:75" s="2" customFormat="1" ht="18.2" customHeight="1" x14ac:dyDescent="0.15">
      <c r="A896" s="6">
        <v>893</v>
      </c>
      <c r="B896" s="7" t="s">
        <v>639</v>
      </c>
      <c r="C896" s="7" t="s">
        <v>35</v>
      </c>
      <c r="D896" s="8">
        <v>45172</v>
      </c>
      <c r="E896" s="9" t="s">
        <v>1334</v>
      </c>
      <c r="F896" s="10">
        <v>0</v>
      </c>
      <c r="G896" s="10">
        <v>0</v>
      </c>
      <c r="H896" s="11">
        <v>125063.09</v>
      </c>
      <c r="I896" s="11">
        <v>0</v>
      </c>
      <c r="J896" s="11">
        <v>0</v>
      </c>
      <c r="K896" s="11">
        <v>125063.09</v>
      </c>
      <c r="L896" s="11">
        <v>1141.28</v>
      </c>
      <c r="M896" s="11">
        <v>0</v>
      </c>
      <c r="N896" s="11">
        <v>0</v>
      </c>
      <c r="O896" s="11">
        <v>1141.28</v>
      </c>
      <c r="P896" s="11">
        <v>0</v>
      </c>
      <c r="Q896" s="11">
        <v>0</v>
      </c>
      <c r="R896" s="11">
        <v>123921.81</v>
      </c>
      <c r="S896" s="11">
        <v>0</v>
      </c>
      <c r="T896" s="11">
        <v>1000.5</v>
      </c>
      <c r="U896" s="11">
        <v>0</v>
      </c>
      <c r="V896" s="11">
        <v>0</v>
      </c>
      <c r="W896" s="11">
        <v>1000.5</v>
      </c>
      <c r="X896" s="11">
        <v>0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  <c r="AD896" s="11">
        <v>0</v>
      </c>
      <c r="AE896" s="11">
        <v>0</v>
      </c>
      <c r="AF896" s="11">
        <v>0</v>
      </c>
      <c r="AG896" s="11">
        <v>0</v>
      </c>
      <c r="AH896" s="11">
        <v>103.26</v>
      </c>
      <c r="AI896" s="11">
        <v>0</v>
      </c>
      <c r="AJ896" s="11">
        <v>0</v>
      </c>
      <c r="AK896" s="11">
        <v>0</v>
      </c>
      <c r="AL896" s="11">
        <v>0</v>
      </c>
      <c r="AM896" s="11">
        <v>0</v>
      </c>
      <c r="AN896" s="11">
        <v>0</v>
      </c>
      <c r="AO896" s="11">
        <v>0</v>
      </c>
      <c r="AP896" s="11">
        <v>4.96</v>
      </c>
      <c r="AQ896" s="11">
        <v>0</v>
      </c>
      <c r="AR896" s="11">
        <v>0</v>
      </c>
      <c r="AS896" s="11">
        <v>0</v>
      </c>
      <c r="AT896" s="11">
        <f t="shared" si="13"/>
        <v>2250</v>
      </c>
      <c r="AU896" s="11">
        <v>0</v>
      </c>
      <c r="AV896" s="11">
        <v>0</v>
      </c>
      <c r="AW896" s="12">
        <v>78</v>
      </c>
      <c r="AX896" s="12">
        <v>174</v>
      </c>
      <c r="AY896" s="11">
        <v>194088.9</v>
      </c>
      <c r="AZ896" s="11">
        <v>194088.9</v>
      </c>
      <c r="BA896" s="13">
        <v>90</v>
      </c>
      <c r="BB896" s="13">
        <v>57.463167136296804</v>
      </c>
      <c r="BC896" s="13">
        <v>9.6</v>
      </c>
      <c r="BD896" s="13"/>
      <c r="BE896" s="9" t="s">
        <v>1580</v>
      </c>
      <c r="BF896" s="6"/>
      <c r="BG896" s="9" t="s">
        <v>573</v>
      </c>
      <c r="BH896" s="9" t="s">
        <v>633</v>
      </c>
      <c r="BI896" s="9" t="s">
        <v>923</v>
      </c>
      <c r="BJ896" s="9" t="s">
        <v>3</v>
      </c>
      <c r="BK896" s="7" t="s">
        <v>0</v>
      </c>
      <c r="BL896" s="13">
        <v>123921.81</v>
      </c>
      <c r="BM896" s="7" t="s">
        <v>965</v>
      </c>
      <c r="BN896" s="13"/>
      <c r="BO896" s="14">
        <v>42256</v>
      </c>
      <c r="BP896" s="14">
        <v>47551</v>
      </c>
      <c r="BQ896" s="14" t="s">
        <v>1485</v>
      </c>
      <c r="BR896" s="14" t="s">
        <v>1785</v>
      </c>
      <c r="BS896" s="14" t="s">
        <v>1728</v>
      </c>
      <c r="BT896" s="14" t="s">
        <v>1728</v>
      </c>
      <c r="BU896" s="13">
        <v>0</v>
      </c>
      <c r="BV896" s="13">
        <v>0</v>
      </c>
      <c r="BW896" s="13">
        <v>0</v>
      </c>
    </row>
    <row r="897" spans="1:75" s="2" customFormat="1" ht="18.2" customHeight="1" x14ac:dyDescent="0.15">
      <c r="A897" s="15">
        <v>894</v>
      </c>
      <c r="B897" s="16" t="s">
        <v>38</v>
      </c>
      <c r="C897" s="16" t="s">
        <v>35</v>
      </c>
      <c r="D897" s="17">
        <v>45172</v>
      </c>
      <c r="E897" s="18" t="s">
        <v>1629</v>
      </c>
      <c r="F897" s="19">
        <v>14</v>
      </c>
      <c r="G897" s="19">
        <v>15</v>
      </c>
      <c r="H897" s="20">
        <v>347852.15</v>
      </c>
      <c r="I897" s="20">
        <v>18680.77</v>
      </c>
      <c r="J897" s="20">
        <v>0</v>
      </c>
      <c r="K897" s="20">
        <v>366532.92</v>
      </c>
      <c r="L897" s="20">
        <v>1318.68</v>
      </c>
      <c r="M897" s="20">
        <v>0</v>
      </c>
      <c r="N897" s="20">
        <v>1653.77</v>
      </c>
      <c r="O897" s="20">
        <v>0</v>
      </c>
      <c r="P897" s="20">
        <v>0</v>
      </c>
      <c r="Q897" s="20">
        <v>0</v>
      </c>
      <c r="R897" s="20">
        <v>364879.15</v>
      </c>
      <c r="S897" s="20">
        <v>42505.93</v>
      </c>
      <c r="T897" s="20">
        <v>2753.83</v>
      </c>
      <c r="U897" s="20">
        <v>0</v>
      </c>
      <c r="V897" s="20">
        <v>5792.59</v>
      </c>
      <c r="W897" s="20">
        <v>0</v>
      </c>
      <c r="X897" s="20">
        <v>0</v>
      </c>
      <c r="Y897" s="20">
        <v>0</v>
      </c>
      <c r="Z897" s="20">
        <v>39467.17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700</v>
      </c>
      <c r="AM897" s="20">
        <v>0</v>
      </c>
      <c r="AN897" s="20">
        <v>0</v>
      </c>
      <c r="AO897" s="20">
        <v>409.64</v>
      </c>
      <c r="AP897" s="20">
        <v>0</v>
      </c>
      <c r="AQ897" s="20">
        <v>0</v>
      </c>
      <c r="AR897" s="20">
        <v>0</v>
      </c>
      <c r="AS897" s="20">
        <v>0</v>
      </c>
      <c r="AT897" s="11">
        <f t="shared" si="13"/>
        <v>8556</v>
      </c>
      <c r="AU897" s="20">
        <v>18345.68</v>
      </c>
      <c r="AV897" s="20">
        <v>39467.17</v>
      </c>
      <c r="AW897" s="21">
        <v>142</v>
      </c>
      <c r="AX897" s="21">
        <v>187</v>
      </c>
      <c r="AY897" s="20">
        <v>385000</v>
      </c>
      <c r="AZ897" s="20">
        <v>385000</v>
      </c>
      <c r="BA897" s="22">
        <v>89.99</v>
      </c>
      <c r="BB897" s="22">
        <v>85.286947294805202</v>
      </c>
      <c r="BC897" s="22">
        <v>9.5</v>
      </c>
      <c r="BD897" s="22"/>
      <c r="BE897" s="18" t="s">
        <v>1580</v>
      </c>
      <c r="BF897" s="15"/>
      <c r="BG897" s="18" t="s">
        <v>573</v>
      </c>
      <c r="BH897" s="18" t="s">
        <v>636</v>
      </c>
      <c r="BI897" s="18" t="s">
        <v>637</v>
      </c>
      <c r="BJ897" s="18" t="s">
        <v>1579</v>
      </c>
      <c r="BK897" s="16" t="s">
        <v>0</v>
      </c>
      <c r="BL897" s="22">
        <v>364879.15</v>
      </c>
      <c r="BM897" s="16" t="s">
        <v>965</v>
      </c>
      <c r="BN897" s="22"/>
      <c r="BO897" s="1">
        <v>43811</v>
      </c>
      <c r="BP897" s="1">
        <v>49502</v>
      </c>
      <c r="BQ897" s="14" t="s">
        <v>1472</v>
      </c>
      <c r="BR897" s="14" t="s">
        <v>1771</v>
      </c>
      <c r="BS897" s="14" t="s">
        <v>1728</v>
      </c>
      <c r="BT897" s="14" t="s">
        <v>1728</v>
      </c>
      <c r="BU897" s="22">
        <v>2867.48</v>
      </c>
      <c r="BV897" s="22">
        <v>0</v>
      </c>
      <c r="BW897" s="22">
        <v>0</v>
      </c>
    </row>
    <row r="898" spans="1:75" s="2" customFormat="1" ht="18.2" customHeight="1" x14ac:dyDescent="0.15">
      <c r="A898" s="6">
        <v>895</v>
      </c>
      <c r="B898" s="7" t="s">
        <v>639</v>
      </c>
      <c r="C898" s="7" t="s">
        <v>35</v>
      </c>
      <c r="D898" s="8">
        <v>45172</v>
      </c>
      <c r="E898" s="9" t="s">
        <v>1335</v>
      </c>
      <c r="F898" s="10">
        <v>0</v>
      </c>
      <c r="G898" s="10">
        <v>0</v>
      </c>
      <c r="H898" s="11">
        <v>163247.35999999999</v>
      </c>
      <c r="I898" s="11">
        <v>0</v>
      </c>
      <c r="J898" s="11">
        <v>0</v>
      </c>
      <c r="K898" s="11">
        <v>163247.35999999999</v>
      </c>
      <c r="L898" s="11">
        <v>1372.3</v>
      </c>
      <c r="M898" s="11">
        <v>0</v>
      </c>
      <c r="N898" s="11">
        <v>0</v>
      </c>
      <c r="O898" s="11">
        <v>1372.3</v>
      </c>
      <c r="P898" s="11">
        <v>0</v>
      </c>
      <c r="Q898" s="11">
        <v>0</v>
      </c>
      <c r="R898" s="11">
        <v>161875.06</v>
      </c>
      <c r="S898" s="11">
        <v>0</v>
      </c>
      <c r="T898" s="11">
        <v>1360.39</v>
      </c>
      <c r="U898" s="11">
        <v>0</v>
      </c>
      <c r="V898" s="11">
        <v>0</v>
      </c>
      <c r="W898" s="11">
        <v>1360.39</v>
      </c>
      <c r="X898" s="11">
        <v>0</v>
      </c>
      <c r="Y898" s="11">
        <v>0</v>
      </c>
      <c r="Z898" s="11">
        <v>0</v>
      </c>
      <c r="AA898" s="11">
        <v>0</v>
      </c>
      <c r="AB898" s="11">
        <v>0</v>
      </c>
      <c r="AC898" s="11">
        <v>0</v>
      </c>
      <c r="AD898" s="11">
        <v>0</v>
      </c>
      <c r="AE898" s="11">
        <v>0</v>
      </c>
      <c r="AF898" s="11">
        <v>0</v>
      </c>
      <c r="AG898" s="11">
        <v>0</v>
      </c>
      <c r="AH898" s="11">
        <v>130.47</v>
      </c>
      <c r="AI898" s="11">
        <v>0</v>
      </c>
      <c r="AJ898" s="11">
        <v>0</v>
      </c>
      <c r="AK898" s="11">
        <v>0</v>
      </c>
      <c r="AL898" s="11">
        <v>0</v>
      </c>
      <c r="AM898" s="11">
        <v>0</v>
      </c>
      <c r="AN898" s="11">
        <v>0</v>
      </c>
      <c r="AO898" s="11">
        <v>0</v>
      </c>
      <c r="AP898" s="11">
        <v>430.96</v>
      </c>
      <c r="AQ898" s="11">
        <v>0</v>
      </c>
      <c r="AR898" s="11">
        <v>404.12</v>
      </c>
      <c r="AS898" s="11">
        <v>0</v>
      </c>
      <c r="AT898" s="11">
        <f t="shared" si="13"/>
        <v>2890</v>
      </c>
      <c r="AU898" s="11">
        <v>0</v>
      </c>
      <c r="AV898" s="11">
        <v>0</v>
      </c>
      <c r="AW898" s="12">
        <v>82</v>
      </c>
      <c r="AX898" s="12">
        <v>178</v>
      </c>
      <c r="AY898" s="11">
        <v>245226.43</v>
      </c>
      <c r="AZ898" s="11">
        <v>245226.42</v>
      </c>
      <c r="BA898" s="13">
        <v>90</v>
      </c>
      <c r="BB898" s="13">
        <v>59.409403766527298</v>
      </c>
      <c r="BC898" s="13">
        <v>10</v>
      </c>
      <c r="BD898" s="13"/>
      <c r="BE898" s="9" t="s">
        <v>1580</v>
      </c>
      <c r="BF898" s="6"/>
      <c r="BG898" s="9" t="s">
        <v>659</v>
      </c>
      <c r="BH898" s="9" t="s">
        <v>924</v>
      </c>
      <c r="BI898" s="9" t="s">
        <v>925</v>
      </c>
      <c r="BJ898" s="9" t="s">
        <v>3</v>
      </c>
      <c r="BK898" s="7" t="s">
        <v>0</v>
      </c>
      <c r="BL898" s="13">
        <v>161875.06</v>
      </c>
      <c r="BM898" s="7" t="s">
        <v>965</v>
      </c>
      <c r="BN898" s="13"/>
      <c r="BO898" s="14">
        <v>42256</v>
      </c>
      <c r="BP898" s="14">
        <v>47673</v>
      </c>
      <c r="BQ898" s="14" t="s">
        <v>1485</v>
      </c>
      <c r="BR898" s="14" t="s">
        <v>1785</v>
      </c>
      <c r="BS898" s="14" t="s">
        <v>1728</v>
      </c>
      <c r="BT898" s="14" t="s">
        <v>1728</v>
      </c>
      <c r="BU898" s="13">
        <v>0</v>
      </c>
      <c r="BV898" s="13">
        <v>0</v>
      </c>
      <c r="BW898" s="13">
        <v>0</v>
      </c>
    </row>
    <row r="899" spans="1:75" s="2" customFormat="1" ht="18.2" customHeight="1" x14ac:dyDescent="0.15">
      <c r="A899" s="15">
        <v>896</v>
      </c>
      <c r="B899" s="16" t="s">
        <v>639</v>
      </c>
      <c r="C899" s="16" t="s">
        <v>35</v>
      </c>
      <c r="D899" s="17">
        <v>45172</v>
      </c>
      <c r="E899" s="18" t="s">
        <v>1336</v>
      </c>
      <c r="F899" s="19">
        <v>0</v>
      </c>
      <c r="G899" s="19">
        <v>0</v>
      </c>
      <c r="H899" s="20">
        <v>186825.85</v>
      </c>
      <c r="I899" s="20">
        <v>1267.49</v>
      </c>
      <c r="J899" s="20">
        <v>0</v>
      </c>
      <c r="K899" s="20">
        <v>188093.34</v>
      </c>
      <c r="L899" s="20">
        <v>1278.05</v>
      </c>
      <c r="M899" s="20">
        <v>0</v>
      </c>
      <c r="N899" s="20">
        <v>1267.49</v>
      </c>
      <c r="O899" s="20">
        <v>1278.05</v>
      </c>
      <c r="P899" s="20">
        <v>0</v>
      </c>
      <c r="Q899" s="20">
        <v>0</v>
      </c>
      <c r="R899" s="20">
        <v>185547.8</v>
      </c>
      <c r="S899" s="20">
        <v>1567.44</v>
      </c>
      <c r="T899" s="20">
        <v>1556.88</v>
      </c>
      <c r="U899" s="20">
        <v>0</v>
      </c>
      <c r="V899" s="20">
        <v>1567.44</v>
      </c>
      <c r="W899" s="20">
        <v>1556.88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140</v>
      </c>
      <c r="AI899" s="20">
        <v>0</v>
      </c>
      <c r="AJ899" s="20">
        <v>0</v>
      </c>
      <c r="AK899" s="20">
        <v>0</v>
      </c>
      <c r="AL899" s="20">
        <v>350</v>
      </c>
      <c r="AM899" s="20">
        <v>0</v>
      </c>
      <c r="AN899" s="20">
        <v>0</v>
      </c>
      <c r="AO899" s="20">
        <v>112.26</v>
      </c>
      <c r="AP899" s="20">
        <v>0.88</v>
      </c>
      <c r="AQ899" s="20">
        <v>0</v>
      </c>
      <c r="AR899" s="20">
        <v>0</v>
      </c>
      <c r="AS899" s="20">
        <v>0</v>
      </c>
      <c r="AT899" s="11">
        <f t="shared" si="13"/>
        <v>6273</v>
      </c>
      <c r="AU899" s="20">
        <v>0</v>
      </c>
      <c r="AV899" s="20">
        <v>0</v>
      </c>
      <c r="AW899" s="21">
        <v>95</v>
      </c>
      <c r="AX899" s="21">
        <v>191</v>
      </c>
      <c r="AY899" s="20">
        <v>263174.65000000002</v>
      </c>
      <c r="AZ899" s="20">
        <v>263174.65000000002</v>
      </c>
      <c r="BA899" s="22">
        <v>90</v>
      </c>
      <c r="BB899" s="22">
        <v>63.453307527909701</v>
      </c>
      <c r="BC899" s="22">
        <v>10</v>
      </c>
      <c r="BD899" s="22"/>
      <c r="BE899" s="18" t="s">
        <v>1580</v>
      </c>
      <c r="BF899" s="15"/>
      <c r="BG899" s="18" t="s">
        <v>659</v>
      </c>
      <c r="BH899" s="18" t="s">
        <v>663</v>
      </c>
      <c r="BI899" s="18" t="s">
        <v>926</v>
      </c>
      <c r="BJ899" s="18" t="s">
        <v>3</v>
      </c>
      <c r="BK899" s="16" t="s">
        <v>0</v>
      </c>
      <c r="BL899" s="22">
        <v>185547.8</v>
      </c>
      <c r="BM899" s="16" t="s">
        <v>965</v>
      </c>
      <c r="BN899" s="22"/>
      <c r="BO899" s="1">
        <v>42256</v>
      </c>
      <c r="BP899" s="1">
        <v>48069</v>
      </c>
      <c r="BQ899" s="14" t="s">
        <v>1485</v>
      </c>
      <c r="BR899" s="14" t="s">
        <v>1785</v>
      </c>
      <c r="BS899" s="14" t="s">
        <v>1728</v>
      </c>
      <c r="BT899" s="14" t="s">
        <v>1728</v>
      </c>
      <c r="BU899" s="22">
        <v>0</v>
      </c>
      <c r="BV899" s="22">
        <v>0</v>
      </c>
      <c r="BW899" s="22">
        <v>0</v>
      </c>
    </row>
    <row r="900" spans="1:75" s="2" customFormat="1" ht="18.2" customHeight="1" x14ac:dyDescent="0.15">
      <c r="A900" s="6">
        <v>897</v>
      </c>
      <c r="B900" s="7" t="s">
        <v>639</v>
      </c>
      <c r="C900" s="7" t="s">
        <v>35</v>
      </c>
      <c r="D900" s="8">
        <v>45172</v>
      </c>
      <c r="E900" s="9" t="s">
        <v>1337</v>
      </c>
      <c r="F900" s="10">
        <v>0</v>
      </c>
      <c r="G900" s="10">
        <v>0</v>
      </c>
      <c r="H900" s="11">
        <v>185789.22</v>
      </c>
      <c r="I900" s="11">
        <v>0</v>
      </c>
      <c r="J900" s="11">
        <v>0</v>
      </c>
      <c r="K900" s="11">
        <v>185789.22</v>
      </c>
      <c r="L900" s="11">
        <v>1290.3699999999999</v>
      </c>
      <c r="M900" s="11">
        <v>0</v>
      </c>
      <c r="N900" s="11">
        <v>0</v>
      </c>
      <c r="O900" s="11">
        <v>1290.3699999999999</v>
      </c>
      <c r="P900" s="11">
        <v>0</v>
      </c>
      <c r="Q900" s="11">
        <v>0</v>
      </c>
      <c r="R900" s="11">
        <v>184498.85</v>
      </c>
      <c r="S900" s="11">
        <v>0</v>
      </c>
      <c r="T900" s="11">
        <v>1548.24</v>
      </c>
      <c r="U900" s="11">
        <v>0</v>
      </c>
      <c r="V900" s="11">
        <v>0</v>
      </c>
      <c r="W900" s="11">
        <v>1548.24</v>
      </c>
      <c r="X900" s="11">
        <v>0</v>
      </c>
      <c r="Y900" s="11">
        <v>0</v>
      </c>
      <c r="Z900" s="11">
        <v>0</v>
      </c>
      <c r="AA900" s="11">
        <v>0</v>
      </c>
      <c r="AB900" s="11">
        <v>0</v>
      </c>
      <c r="AC900" s="11">
        <v>0</v>
      </c>
      <c r="AD900" s="11">
        <v>0</v>
      </c>
      <c r="AE900" s="11">
        <v>0</v>
      </c>
      <c r="AF900" s="11">
        <v>0</v>
      </c>
      <c r="AG900" s="11">
        <v>0</v>
      </c>
      <c r="AH900" s="11">
        <v>139.84</v>
      </c>
      <c r="AI900" s="11">
        <v>0</v>
      </c>
      <c r="AJ900" s="11">
        <v>0</v>
      </c>
      <c r="AK900" s="11">
        <v>0</v>
      </c>
      <c r="AL900" s="11">
        <v>0</v>
      </c>
      <c r="AM900" s="11">
        <v>0</v>
      </c>
      <c r="AN900" s="11">
        <v>0</v>
      </c>
      <c r="AO900" s="11">
        <v>0</v>
      </c>
      <c r="AP900" s="11">
        <v>0</v>
      </c>
      <c r="AQ900" s="11">
        <v>0</v>
      </c>
      <c r="AR900" s="11">
        <v>0</v>
      </c>
      <c r="AS900" s="11">
        <v>0</v>
      </c>
      <c r="AT900" s="11">
        <f t="shared" ref="AT900:AT963" si="14">AQ900-AR900-AS900+AP900+AO900+AN900+AL900+AI900+AH900+AG900+AF900+AA900+W900+V900+Q900+P900+O900+N900-J900</f>
        <v>2978.45</v>
      </c>
      <c r="AU900" s="11">
        <v>0</v>
      </c>
      <c r="AV900" s="11">
        <v>0</v>
      </c>
      <c r="AW900" s="12">
        <v>94</v>
      </c>
      <c r="AX900" s="12">
        <v>190</v>
      </c>
      <c r="AY900" s="11">
        <v>262873.95</v>
      </c>
      <c r="AZ900" s="11">
        <v>262873.95</v>
      </c>
      <c r="BA900" s="13">
        <v>90</v>
      </c>
      <c r="BB900" s="13">
        <v>63.166763005615401</v>
      </c>
      <c r="BC900" s="13">
        <v>10</v>
      </c>
      <c r="BD900" s="13"/>
      <c r="BE900" s="9" t="s">
        <v>1580</v>
      </c>
      <c r="BF900" s="6"/>
      <c r="BG900" s="9" t="s">
        <v>659</v>
      </c>
      <c r="BH900" s="9" t="s">
        <v>663</v>
      </c>
      <c r="BI900" s="9" t="s">
        <v>926</v>
      </c>
      <c r="BJ900" s="9" t="s">
        <v>3</v>
      </c>
      <c r="BK900" s="7" t="s">
        <v>0</v>
      </c>
      <c r="BL900" s="13">
        <v>184498.85</v>
      </c>
      <c r="BM900" s="7" t="s">
        <v>965</v>
      </c>
      <c r="BN900" s="13"/>
      <c r="BO900" s="14">
        <v>42254</v>
      </c>
      <c r="BP900" s="14">
        <v>48036</v>
      </c>
      <c r="BQ900" s="14" t="s">
        <v>1485</v>
      </c>
      <c r="BR900" s="14" t="s">
        <v>1785</v>
      </c>
      <c r="BS900" s="14" t="s">
        <v>1728</v>
      </c>
      <c r="BT900" s="14" t="s">
        <v>1728</v>
      </c>
      <c r="BU900" s="13">
        <v>0</v>
      </c>
      <c r="BV900" s="13">
        <v>0</v>
      </c>
      <c r="BW900" s="13">
        <v>0</v>
      </c>
    </row>
    <row r="901" spans="1:75" s="2" customFormat="1" ht="18.2" customHeight="1" x14ac:dyDescent="0.15">
      <c r="A901" s="15">
        <v>898</v>
      </c>
      <c r="B901" s="16" t="s">
        <v>639</v>
      </c>
      <c r="C901" s="16" t="s">
        <v>35</v>
      </c>
      <c r="D901" s="17">
        <v>45172</v>
      </c>
      <c r="E901" s="18" t="s">
        <v>1624</v>
      </c>
      <c r="F901" s="19">
        <v>6</v>
      </c>
      <c r="G901" s="19">
        <v>5</v>
      </c>
      <c r="H901" s="20">
        <v>185883.73</v>
      </c>
      <c r="I901" s="20">
        <v>4024.66</v>
      </c>
      <c r="J901" s="20">
        <v>0</v>
      </c>
      <c r="K901" s="20">
        <v>189908.39</v>
      </c>
      <c r="L901" s="20">
        <v>690.08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189908.39</v>
      </c>
      <c r="S901" s="20">
        <v>8024.92</v>
      </c>
      <c r="T901" s="20">
        <v>1518.05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9542.9699999999993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  <c r="AT901" s="11">
        <f t="shared" si="14"/>
        <v>0</v>
      </c>
      <c r="AU901" s="20">
        <v>4714.74</v>
      </c>
      <c r="AV901" s="20">
        <v>9542.9699999999993</v>
      </c>
      <c r="AW901" s="21">
        <v>142</v>
      </c>
      <c r="AX901" s="21">
        <v>188</v>
      </c>
      <c r="AY901" s="20">
        <v>205775.14</v>
      </c>
      <c r="AZ901" s="20">
        <v>205775.14</v>
      </c>
      <c r="BA901" s="22">
        <v>80</v>
      </c>
      <c r="BB901" s="22">
        <v>73.831422007537</v>
      </c>
      <c r="BC901" s="22">
        <v>9.8000000000000007</v>
      </c>
      <c r="BD901" s="22"/>
      <c r="BE901" s="18" t="s">
        <v>1580</v>
      </c>
      <c r="BF901" s="15"/>
      <c r="BG901" s="18" t="s">
        <v>573</v>
      </c>
      <c r="BH901" s="18" t="s">
        <v>594</v>
      </c>
      <c r="BI901" s="18" t="s">
        <v>640</v>
      </c>
      <c r="BJ901" s="18" t="s">
        <v>4</v>
      </c>
      <c r="BK901" s="16" t="s">
        <v>0</v>
      </c>
      <c r="BL901" s="22">
        <v>189908.39</v>
      </c>
      <c r="BM901" s="16" t="s">
        <v>965</v>
      </c>
      <c r="BN901" s="22"/>
      <c r="BO901" s="1">
        <v>43795</v>
      </c>
      <c r="BP901" s="1">
        <v>49516</v>
      </c>
      <c r="BQ901" s="14" t="s">
        <v>1485</v>
      </c>
      <c r="BR901" s="14" t="s">
        <v>1785</v>
      </c>
      <c r="BS901" s="14" t="s">
        <v>1728</v>
      </c>
      <c r="BT901" s="14" t="s">
        <v>1728</v>
      </c>
      <c r="BU901" s="22">
        <v>656.88</v>
      </c>
      <c r="BV901" s="22">
        <v>0</v>
      </c>
      <c r="BW901" s="22">
        <v>0</v>
      </c>
    </row>
    <row r="902" spans="1:75" s="2" customFormat="1" ht="18.2" customHeight="1" x14ac:dyDescent="0.15">
      <c r="A902" s="6">
        <v>899</v>
      </c>
      <c r="B902" s="7" t="s">
        <v>639</v>
      </c>
      <c r="C902" s="7" t="s">
        <v>35</v>
      </c>
      <c r="D902" s="8">
        <v>45172</v>
      </c>
      <c r="E902" s="9" t="s">
        <v>1338</v>
      </c>
      <c r="F902" s="10">
        <v>0</v>
      </c>
      <c r="G902" s="10">
        <v>0</v>
      </c>
      <c r="H902" s="11">
        <v>194337.11</v>
      </c>
      <c r="I902" s="11">
        <v>0</v>
      </c>
      <c r="J902" s="11">
        <v>0</v>
      </c>
      <c r="K902" s="11">
        <v>194337.11</v>
      </c>
      <c r="L902" s="11">
        <v>1718.53</v>
      </c>
      <c r="M902" s="11">
        <v>0</v>
      </c>
      <c r="N902" s="11">
        <v>0</v>
      </c>
      <c r="O902" s="11">
        <v>1718.53</v>
      </c>
      <c r="P902" s="11">
        <v>0</v>
      </c>
      <c r="Q902" s="11">
        <v>0</v>
      </c>
      <c r="R902" s="11">
        <v>192618.58</v>
      </c>
      <c r="S902" s="11">
        <v>0</v>
      </c>
      <c r="T902" s="11">
        <v>1619.48</v>
      </c>
      <c r="U902" s="11">
        <v>0</v>
      </c>
      <c r="V902" s="11">
        <v>0</v>
      </c>
      <c r="W902" s="11">
        <v>1619.48</v>
      </c>
      <c r="X902" s="11">
        <v>0</v>
      </c>
      <c r="Y902" s="11">
        <v>0</v>
      </c>
      <c r="Z902" s="11">
        <v>0</v>
      </c>
      <c r="AA902" s="11">
        <v>0</v>
      </c>
      <c r="AB902" s="11">
        <v>0</v>
      </c>
      <c r="AC902" s="11">
        <v>0</v>
      </c>
      <c r="AD902" s="11">
        <v>0</v>
      </c>
      <c r="AE902" s="11">
        <v>0</v>
      </c>
      <c r="AF902" s="11">
        <v>0</v>
      </c>
      <c r="AG902" s="11">
        <v>0</v>
      </c>
      <c r="AH902" s="11">
        <v>158</v>
      </c>
      <c r="AI902" s="11">
        <v>0</v>
      </c>
      <c r="AJ902" s="11">
        <v>0</v>
      </c>
      <c r="AK902" s="11">
        <v>0</v>
      </c>
      <c r="AL902" s="11">
        <v>0</v>
      </c>
      <c r="AM902" s="11">
        <v>0</v>
      </c>
      <c r="AN902" s="11">
        <v>0</v>
      </c>
      <c r="AO902" s="11">
        <v>0</v>
      </c>
      <c r="AP902" s="11">
        <v>0</v>
      </c>
      <c r="AQ902" s="11">
        <v>0</v>
      </c>
      <c r="AR902" s="11">
        <v>0</v>
      </c>
      <c r="AS902" s="11">
        <v>0</v>
      </c>
      <c r="AT902" s="11">
        <f t="shared" si="14"/>
        <v>3496.01</v>
      </c>
      <c r="AU902" s="11">
        <v>0</v>
      </c>
      <c r="AV902" s="11">
        <v>0</v>
      </c>
      <c r="AW902" s="12">
        <v>79</v>
      </c>
      <c r="AX902" s="12">
        <v>175</v>
      </c>
      <c r="AY902" s="11">
        <v>297000</v>
      </c>
      <c r="AZ902" s="11">
        <v>297000</v>
      </c>
      <c r="BA902" s="13">
        <v>90</v>
      </c>
      <c r="BB902" s="13">
        <v>58.369266666666697</v>
      </c>
      <c r="BC902" s="13">
        <v>10</v>
      </c>
      <c r="BD902" s="13"/>
      <c r="BE902" s="9" t="s">
        <v>1578</v>
      </c>
      <c r="BF902" s="6"/>
      <c r="BG902" s="9" t="s">
        <v>567</v>
      </c>
      <c r="BH902" s="9" t="s">
        <v>583</v>
      </c>
      <c r="BI902" s="9" t="s">
        <v>930</v>
      </c>
      <c r="BJ902" s="9" t="s">
        <v>3</v>
      </c>
      <c r="BK902" s="7" t="s">
        <v>0</v>
      </c>
      <c r="BL902" s="13">
        <v>192618.58</v>
      </c>
      <c r="BM902" s="7" t="s">
        <v>965</v>
      </c>
      <c r="BN902" s="13"/>
      <c r="BO902" s="14">
        <v>42257</v>
      </c>
      <c r="BP902" s="14">
        <v>47583</v>
      </c>
      <c r="BQ902" s="14" t="s">
        <v>1485</v>
      </c>
      <c r="BR902" s="14" t="s">
        <v>1785</v>
      </c>
      <c r="BS902" s="14" t="s">
        <v>1728</v>
      </c>
      <c r="BT902" s="14" t="s">
        <v>1728</v>
      </c>
      <c r="BU902" s="13">
        <v>0</v>
      </c>
      <c r="BV902" s="13">
        <v>0</v>
      </c>
      <c r="BW902" s="13">
        <v>0</v>
      </c>
    </row>
    <row r="903" spans="1:75" s="2" customFormat="1" ht="18.2" customHeight="1" x14ac:dyDescent="0.15">
      <c r="A903" s="15">
        <v>900</v>
      </c>
      <c r="B903" s="16" t="s">
        <v>639</v>
      </c>
      <c r="C903" s="16" t="s">
        <v>35</v>
      </c>
      <c r="D903" s="17">
        <v>45172</v>
      </c>
      <c r="E903" s="18" t="s">
        <v>1625</v>
      </c>
      <c r="F903" s="19">
        <v>0</v>
      </c>
      <c r="G903" s="19">
        <v>0</v>
      </c>
      <c r="H903" s="20">
        <v>177503.3</v>
      </c>
      <c r="I903" s="20">
        <v>0</v>
      </c>
      <c r="J903" s="20">
        <v>0</v>
      </c>
      <c r="K903" s="20">
        <v>177503.3</v>
      </c>
      <c r="L903" s="20">
        <v>1517.33</v>
      </c>
      <c r="M903" s="20">
        <v>0</v>
      </c>
      <c r="N903" s="20">
        <v>0</v>
      </c>
      <c r="O903" s="20">
        <v>1517.33</v>
      </c>
      <c r="P903" s="20">
        <v>0</v>
      </c>
      <c r="Q903" s="20">
        <v>0</v>
      </c>
      <c r="R903" s="20">
        <v>175985.97</v>
      </c>
      <c r="S903" s="20">
        <v>0</v>
      </c>
      <c r="T903" s="20">
        <v>1479.19</v>
      </c>
      <c r="U903" s="20">
        <v>0</v>
      </c>
      <c r="V903" s="20">
        <v>0</v>
      </c>
      <c r="W903" s="20">
        <v>1479.19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117.64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3114.16</v>
      </c>
      <c r="AS903" s="20">
        <v>0</v>
      </c>
      <c r="AT903" s="11">
        <f t="shared" si="14"/>
        <v>0</v>
      </c>
      <c r="AU903" s="20">
        <v>0</v>
      </c>
      <c r="AV903" s="20">
        <v>0</v>
      </c>
      <c r="AW903" s="21">
        <v>81</v>
      </c>
      <c r="AX903" s="21">
        <v>127</v>
      </c>
      <c r="AY903" s="20">
        <v>221122.52</v>
      </c>
      <c r="AZ903" s="20">
        <v>221122.52</v>
      </c>
      <c r="BA903" s="22">
        <v>90</v>
      </c>
      <c r="BB903" s="22">
        <v>71.628784349961293</v>
      </c>
      <c r="BC903" s="22">
        <v>10</v>
      </c>
      <c r="BD903" s="22"/>
      <c r="BE903" s="18" t="s">
        <v>1580</v>
      </c>
      <c r="BF903" s="15"/>
      <c r="BG903" s="18" t="s">
        <v>628</v>
      </c>
      <c r="BH903" s="18" t="s">
        <v>629</v>
      </c>
      <c r="BI903" s="18" t="s">
        <v>957</v>
      </c>
      <c r="BJ903" s="18" t="s">
        <v>3</v>
      </c>
      <c r="BK903" s="16" t="s">
        <v>0</v>
      </c>
      <c r="BL903" s="22">
        <v>175985.97</v>
      </c>
      <c r="BM903" s="16" t="s">
        <v>965</v>
      </c>
      <c r="BN903" s="22"/>
      <c r="BO903" s="1">
        <v>43795</v>
      </c>
      <c r="BP903" s="1">
        <v>47660</v>
      </c>
      <c r="BQ903" s="14" t="s">
        <v>1485</v>
      </c>
      <c r="BR903" s="14" t="s">
        <v>1785</v>
      </c>
      <c r="BS903" s="14" t="s">
        <v>1728</v>
      </c>
      <c r="BT903" s="14" t="s">
        <v>1728</v>
      </c>
      <c r="BU903" s="22">
        <v>0</v>
      </c>
      <c r="BV903" s="22">
        <v>0</v>
      </c>
      <c r="BW903" s="22">
        <v>0</v>
      </c>
    </row>
    <row r="904" spans="1:75" s="2" customFormat="1" ht="18.2" customHeight="1" x14ac:dyDescent="0.15">
      <c r="A904" s="6">
        <v>901</v>
      </c>
      <c r="B904" s="7" t="s">
        <v>639</v>
      </c>
      <c r="C904" s="7" t="s">
        <v>35</v>
      </c>
      <c r="D904" s="8">
        <v>45172</v>
      </c>
      <c r="E904" s="9" t="s">
        <v>1339</v>
      </c>
      <c r="F904" s="10">
        <v>0</v>
      </c>
      <c r="G904" s="10">
        <v>0</v>
      </c>
      <c r="H904" s="11">
        <v>176232.05</v>
      </c>
      <c r="I904" s="11">
        <v>0</v>
      </c>
      <c r="J904" s="11">
        <v>0</v>
      </c>
      <c r="K904" s="11">
        <v>176232.05</v>
      </c>
      <c r="L904" s="11">
        <v>1613.16</v>
      </c>
      <c r="M904" s="11">
        <v>0</v>
      </c>
      <c r="N904" s="11">
        <v>0</v>
      </c>
      <c r="O904" s="11">
        <v>1613.16</v>
      </c>
      <c r="P904" s="11">
        <v>0</v>
      </c>
      <c r="Q904" s="11">
        <v>0</v>
      </c>
      <c r="R904" s="11">
        <v>174618.89</v>
      </c>
      <c r="S904" s="11">
        <v>0</v>
      </c>
      <c r="T904" s="11">
        <v>1468.6</v>
      </c>
      <c r="U904" s="11">
        <v>0</v>
      </c>
      <c r="V904" s="11">
        <v>0</v>
      </c>
      <c r="W904" s="11">
        <v>1468.6</v>
      </c>
      <c r="X904" s="11">
        <v>0</v>
      </c>
      <c r="Y904" s="11">
        <v>0</v>
      </c>
      <c r="Z904" s="11">
        <v>0</v>
      </c>
      <c r="AA904" s="11">
        <v>0</v>
      </c>
      <c r="AB904" s="11">
        <v>0</v>
      </c>
      <c r="AC904" s="11">
        <v>0</v>
      </c>
      <c r="AD904" s="11">
        <v>0</v>
      </c>
      <c r="AE904" s="11">
        <v>0</v>
      </c>
      <c r="AF904" s="11">
        <v>0</v>
      </c>
      <c r="AG904" s="11">
        <v>0</v>
      </c>
      <c r="AH904" s="11">
        <v>145.02000000000001</v>
      </c>
      <c r="AI904" s="11">
        <v>0</v>
      </c>
      <c r="AJ904" s="11">
        <v>0</v>
      </c>
      <c r="AK904" s="11">
        <v>0</v>
      </c>
      <c r="AL904" s="11">
        <v>0</v>
      </c>
      <c r="AM904" s="11">
        <v>0</v>
      </c>
      <c r="AN904" s="11">
        <v>0</v>
      </c>
      <c r="AO904" s="11">
        <v>0</v>
      </c>
      <c r="AP904" s="11">
        <v>10.84</v>
      </c>
      <c r="AQ904" s="11">
        <v>0</v>
      </c>
      <c r="AR904" s="11">
        <v>137.62</v>
      </c>
      <c r="AS904" s="11">
        <v>0</v>
      </c>
      <c r="AT904" s="11">
        <f t="shared" si="14"/>
        <v>3100</v>
      </c>
      <c r="AU904" s="11">
        <v>0</v>
      </c>
      <c r="AV904" s="11">
        <v>0</v>
      </c>
      <c r="AW904" s="12">
        <v>77</v>
      </c>
      <c r="AX904" s="12">
        <v>173</v>
      </c>
      <c r="AY904" s="11">
        <v>272600</v>
      </c>
      <c r="AZ904" s="11">
        <v>272600</v>
      </c>
      <c r="BA904" s="13">
        <v>90</v>
      </c>
      <c r="BB904" s="13">
        <v>57.651137564196603</v>
      </c>
      <c r="BC904" s="13">
        <v>10</v>
      </c>
      <c r="BD904" s="13"/>
      <c r="BE904" s="9" t="s">
        <v>1580</v>
      </c>
      <c r="BF904" s="6"/>
      <c r="BG904" s="9" t="s">
        <v>747</v>
      </c>
      <c r="BH904" s="9" t="s">
        <v>748</v>
      </c>
      <c r="BI904" s="9" t="s">
        <v>749</v>
      </c>
      <c r="BJ904" s="9" t="s">
        <v>3</v>
      </c>
      <c r="BK904" s="7" t="s">
        <v>0</v>
      </c>
      <c r="BL904" s="13">
        <v>174618.89</v>
      </c>
      <c r="BM904" s="7" t="s">
        <v>965</v>
      </c>
      <c r="BN904" s="13"/>
      <c r="BO904" s="14">
        <v>42254</v>
      </c>
      <c r="BP904" s="14">
        <v>47521</v>
      </c>
      <c r="BQ904" s="14" t="s">
        <v>1485</v>
      </c>
      <c r="BR904" s="14" t="s">
        <v>1785</v>
      </c>
      <c r="BS904" s="14" t="s">
        <v>1728</v>
      </c>
      <c r="BT904" s="14" t="s">
        <v>1728</v>
      </c>
      <c r="BU904" s="13">
        <v>0</v>
      </c>
      <c r="BV904" s="13">
        <v>0</v>
      </c>
      <c r="BW904" s="13">
        <v>0</v>
      </c>
    </row>
    <row r="905" spans="1:75" s="2" customFormat="1" ht="18.2" customHeight="1" x14ac:dyDescent="0.15">
      <c r="A905" s="15">
        <v>902</v>
      </c>
      <c r="B905" s="16" t="s">
        <v>639</v>
      </c>
      <c r="C905" s="16" t="s">
        <v>35</v>
      </c>
      <c r="D905" s="17">
        <v>45172</v>
      </c>
      <c r="E905" s="18" t="s">
        <v>1340</v>
      </c>
      <c r="F905" s="19">
        <v>0</v>
      </c>
      <c r="G905" s="19">
        <v>0</v>
      </c>
      <c r="H905" s="20">
        <v>25657.21</v>
      </c>
      <c r="I905" s="20">
        <v>0</v>
      </c>
      <c r="J905" s="20">
        <v>0</v>
      </c>
      <c r="K905" s="20">
        <v>25657.21</v>
      </c>
      <c r="L905" s="20">
        <v>2585.3200000000002</v>
      </c>
      <c r="M905" s="20">
        <v>0</v>
      </c>
      <c r="N905" s="20">
        <v>0</v>
      </c>
      <c r="O905" s="20">
        <v>2585.3200000000002</v>
      </c>
      <c r="P905" s="20">
        <v>0</v>
      </c>
      <c r="Q905" s="20">
        <v>0</v>
      </c>
      <c r="R905" s="20">
        <v>23071.89</v>
      </c>
      <c r="S905" s="20">
        <v>0</v>
      </c>
      <c r="T905" s="20">
        <v>213.81</v>
      </c>
      <c r="U905" s="20">
        <v>0</v>
      </c>
      <c r="V905" s="20">
        <v>0</v>
      </c>
      <c r="W905" s="20">
        <v>213.81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131.72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47.7</v>
      </c>
      <c r="AQ905" s="20">
        <v>0</v>
      </c>
      <c r="AR905" s="20">
        <v>178.55</v>
      </c>
      <c r="AS905" s="20">
        <v>0</v>
      </c>
      <c r="AT905" s="11">
        <f t="shared" si="14"/>
        <v>2800</v>
      </c>
      <c r="AU905" s="20">
        <v>0</v>
      </c>
      <c r="AV905" s="20">
        <v>0</v>
      </c>
      <c r="AW905" s="21">
        <v>77</v>
      </c>
      <c r="AX905" s="21">
        <v>173</v>
      </c>
      <c r="AY905" s="20">
        <v>247600</v>
      </c>
      <c r="AZ905" s="20">
        <v>247599.99</v>
      </c>
      <c r="BA905" s="22">
        <v>90</v>
      </c>
      <c r="BB905" s="22">
        <v>8.3863900802257696</v>
      </c>
      <c r="BC905" s="22">
        <v>10</v>
      </c>
      <c r="BD905" s="22"/>
      <c r="BE905" s="18" t="s">
        <v>1580</v>
      </c>
      <c r="BF905" s="15"/>
      <c r="BG905" s="18" t="s">
        <v>747</v>
      </c>
      <c r="BH905" s="18" t="s">
        <v>748</v>
      </c>
      <c r="BI905" s="18" t="s">
        <v>749</v>
      </c>
      <c r="BJ905" s="18" t="s">
        <v>3</v>
      </c>
      <c r="BK905" s="16" t="s">
        <v>0</v>
      </c>
      <c r="BL905" s="22">
        <v>23071.89</v>
      </c>
      <c r="BM905" s="16" t="s">
        <v>965</v>
      </c>
      <c r="BN905" s="22"/>
      <c r="BO905" s="1">
        <v>42272</v>
      </c>
      <c r="BP905" s="1">
        <v>47539</v>
      </c>
      <c r="BQ905" s="14" t="s">
        <v>1485</v>
      </c>
      <c r="BR905" s="14" t="s">
        <v>1785</v>
      </c>
      <c r="BS905" s="14" t="s">
        <v>1728</v>
      </c>
      <c r="BT905" s="14" t="s">
        <v>1728</v>
      </c>
      <c r="BU905" s="22">
        <v>0</v>
      </c>
      <c r="BV905" s="22">
        <v>0</v>
      </c>
      <c r="BW905" s="22">
        <v>0</v>
      </c>
    </row>
    <row r="906" spans="1:75" s="2" customFormat="1" ht="18.2" customHeight="1" x14ac:dyDescent="0.15">
      <c r="A906" s="6">
        <v>903</v>
      </c>
      <c r="B906" s="7" t="s">
        <v>38</v>
      </c>
      <c r="C906" s="7" t="s">
        <v>35</v>
      </c>
      <c r="D906" s="8">
        <v>45172</v>
      </c>
      <c r="E906" s="9" t="s">
        <v>1630</v>
      </c>
      <c r="F906" s="10">
        <v>0</v>
      </c>
      <c r="G906" s="10">
        <v>0</v>
      </c>
      <c r="H906" s="11">
        <v>298092.37</v>
      </c>
      <c r="I906" s="11">
        <v>0</v>
      </c>
      <c r="J906" s="11">
        <v>0</v>
      </c>
      <c r="K906" s="11">
        <v>298092.37</v>
      </c>
      <c r="L906" s="11">
        <v>2272.7600000000002</v>
      </c>
      <c r="M906" s="11">
        <v>0</v>
      </c>
      <c r="N906" s="11">
        <v>0</v>
      </c>
      <c r="O906" s="11">
        <v>2272.7600000000002</v>
      </c>
      <c r="P906" s="11">
        <v>0</v>
      </c>
      <c r="Q906" s="11">
        <v>0</v>
      </c>
      <c r="R906" s="11">
        <v>295819.61</v>
      </c>
      <c r="S906" s="11">
        <v>0</v>
      </c>
      <c r="T906" s="11">
        <v>2484.1</v>
      </c>
      <c r="U906" s="11">
        <v>0</v>
      </c>
      <c r="V906" s="11">
        <v>0</v>
      </c>
      <c r="W906" s="11">
        <v>2484.1</v>
      </c>
      <c r="X906" s="11">
        <v>0</v>
      </c>
      <c r="Y906" s="11">
        <v>0</v>
      </c>
      <c r="Z906" s="11">
        <v>0</v>
      </c>
      <c r="AA906" s="11">
        <v>0</v>
      </c>
      <c r="AB906" s="11">
        <v>0</v>
      </c>
      <c r="AC906" s="11">
        <v>0</v>
      </c>
      <c r="AD906" s="11">
        <v>0</v>
      </c>
      <c r="AE906" s="11">
        <v>0</v>
      </c>
      <c r="AF906" s="11">
        <v>0</v>
      </c>
      <c r="AG906" s="11">
        <v>0</v>
      </c>
      <c r="AH906" s="11">
        <v>192.42</v>
      </c>
      <c r="AI906" s="11">
        <v>0</v>
      </c>
      <c r="AJ906" s="11">
        <v>0</v>
      </c>
      <c r="AK906" s="11">
        <v>0</v>
      </c>
      <c r="AL906" s="11">
        <v>0</v>
      </c>
      <c r="AM906" s="11">
        <v>0</v>
      </c>
      <c r="AN906" s="11">
        <v>0</v>
      </c>
      <c r="AO906" s="11">
        <v>0</v>
      </c>
      <c r="AP906" s="11">
        <v>0</v>
      </c>
      <c r="AQ906" s="11">
        <v>0</v>
      </c>
      <c r="AR906" s="11">
        <v>4949.28</v>
      </c>
      <c r="AS906" s="11">
        <v>0</v>
      </c>
      <c r="AT906" s="11">
        <f t="shared" si="14"/>
        <v>4.5474735088646412E-13</v>
      </c>
      <c r="AU906" s="11">
        <v>0</v>
      </c>
      <c r="AV906" s="11">
        <v>0</v>
      </c>
      <c r="AW906" s="12">
        <v>88</v>
      </c>
      <c r="AX906" s="12">
        <v>133</v>
      </c>
      <c r="AY906" s="11">
        <v>361700</v>
      </c>
      <c r="AZ906" s="11">
        <v>361700</v>
      </c>
      <c r="BA906" s="13">
        <v>89.99</v>
      </c>
      <c r="BB906" s="13">
        <v>73.599133823334299</v>
      </c>
      <c r="BC906" s="13">
        <v>10</v>
      </c>
      <c r="BD906" s="13"/>
      <c r="BE906" s="9" t="s">
        <v>1578</v>
      </c>
      <c r="BF906" s="6"/>
      <c r="BG906" s="9" t="s">
        <v>580</v>
      </c>
      <c r="BH906" s="9" t="s">
        <v>600</v>
      </c>
      <c r="BI906" s="9" t="s">
        <v>873</v>
      </c>
      <c r="BJ906" s="9" t="s">
        <v>3</v>
      </c>
      <c r="BK906" s="7" t="s">
        <v>0</v>
      </c>
      <c r="BL906" s="13">
        <v>295819.61</v>
      </c>
      <c r="BM906" s="7" t="s">
        <v>965</v>
      </c>
      <c r="BN906" s="13"/>
      <c r="BO906" s="14">
        <v>43805</v>
      </c>
      <c r="BP906" s="14">
        <v>47854</v>
      </c>
      <c r="BQ906" s="14" t="s">
        <v>1536</v>
      </c>
      <c r="BR906" s="14" t="s">
        <v>1789</v>
      </c>
      <c r="BS906" s="14" t="s">
        <v>1728</v>
      </c>
      <c r="BT906" s="14" t="s">
        <v>1728</v>
      </c>
      <c r="BU906" s="13">
        <v>0</v>
      </c>
      <c r="BV906" s="13">
        <v>0</v>
      </c>
      <c r="BW906" s="13">
        <v>0</v>
      </c>
    </row>
    <row r="907" spans="1:75" s="2" customFormat="1" ht="18.2" customHeight="1" x14ac:dyDescent="0.15">
      <c r="A907" s="15">
        <v>904</v>
      </c>
      <c r="B907" s="16" t="s">
        <v>639</v>
      </c>
      <c r="C907" s="16" t="s">
        <v>35</v>
      </c>
      <c r="D907" s="17">
        <v>45172</v>
      </c>
      <c r="E907" s="18" t="s">
        <v>501</v>
      </c>
      <c r="F907" s="19">
        <v>15</v>
      </c>
      <c r="G907" s="19">
        <v>15</v>
      </c>
      <c r="H907" s="20">
        <v>245475.54</v>
      </c>
      <c r="I907" s="20">
        <v>19690.61</v>
      </c>
      <c r="J907" s="20">
        <v>0</v>
      </c>
      <c r="K907" s="20">
        <v>265166.15000000002</v>
      </c>
      <c r="L907" s="20">
        <v>1390.75</v>
      </c>
      <c r="M907" s="20">
        <v>0</v>
      </c>
      <c r="N907" s="20">
        <v>886.8</v>
      </c>
      <c r="O907" s="20">
        <v>0</v>
      </c>
      <c r="P907" s="20">
        <v>0</v>
      </c>
      <c r="Q907" s="20">
        <v>0</v>
      </c>
      <c r="R907" s="20">
        <v>264279.34999999998</v>
      </c>
      <c r="S907" s="20">
        <v>32011.91</v>
      </c>
      <c r="T907" s="20">
        <v>2045.63</v>
      </c>
      <c r="U907" s="20">
        <v>0</v>
      </c>
      <c r="V907" s="20">
        <v>2208.41</v>
      </c>
      <c r="W907" s="20">
        <v>0</v>
      </c>
      <c r="X907" s="20">
        <v>0</v>
      </c>
      <c r="Y907" s="20">
        <v>0</v>
      </c>
      <c r="Z907" s="20">
        <v>31849.13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350</v>
      </c>
      <c r="AM907" s="20">
        <v>0</v>
      </c>
      <c r="AN907" s="20">
        <v>0</v>
      </c>
      <c r="AO907" s="20">
        <v>174.79</v>
      </c>
      <c r="AP907" s="20">
        <v>0</v>
      </c>
      <c r="AQ907" s="20">
        <v>0</v>
      </c>
      <c r="AR907" s="20">
        <v>0</v>
      </c>
      <c r="AS907" s="20">
        <v>0</v>
      </c>
      <c r="AT907" s="11">
        <f t="shared" si="14"/>
        <v>3620</v>
      </c>
      <c r="AU907" s="20">
        <v>20194.560000000001</v>
      </c>
      <c r="AV907" s="20">
        <v>31849.13</v>
      </c>
      <c r="AW907" s="21">
        <v>108</v>
      </c>
      <c r="AX907" s="21">
        <v>204</v>
      </c>
      <c r="AY907" s="20">
        <v>328557.09000000003</v>
      </c>
      <c r="AZ907" s="20">
        <v>328557.09000000003</v>
      </c>
      <c r="BA907" s="22">
        <v>85</v>
      </c>
      <c r="BB907" s="22">
        <v>68.370902451077797</v>
      </c>
      <c r="BC907" s="22">
        <v>10</v>
      </c>
      <c r="BD907" s="22"/>
      <c r="BE907" s="18" t="s">
        <v>1580</v>
      </c>
      <c r="BF907" s="15"/>
      <c r="BG907" s="18" t="s">
        <v>573</v>
      </c>
      <c r="BH907" s="18" t="s">
        <v>948</v>
      </c>
      <c r="BI907" s="18" t="s">
        <v>949</v>
      </c>
      <c r="BJ907" s="18" t="s">
        <v>1579</v>
      </c>
      <c r="BK907" s="16" t="s">
        <v>0</v>
      </c>
      <c r="BL907" s="22">
        <v>264279.34999999998</v>
      </c>
      <c r="BM907" s="16" t="s">
        <v>965</v>
      </c>
      <c r="BN907" s="22"/>
      <c r="BO907" s="1">
        <v>42257</v>
      </c>
      <c r="BP907" s="1">
        <v>48467</v>
      </c>
      <c r="BQ907" s="14" t="s">
        <v>1485</v>
      </c>
      <c r="BR907" s="14" t="s">
        <v>1785</v>
      </c>
      <c r="BS907" s="14" t="s">
        <v>1728</v>
      </c>
      <c r="BT907" s="14" t="s">
        <v>1728</v>
      </c>
      <c r="BU907" s="22">
        <v>2621.85</v>
      </c>
      <c r="BV907" s="22">
        <v>0</v>
      </c>
      <c r="BW907" s="22">
        <v>0</v>
      </c>
    </row>
    <row r="908" spans="1:75" s="2" customFormat="1" ht="18.2" customHeight="1" x14ac:dyDescent="0.15">
      <c r="A908" s="6">
        <v>905</v>
      </c>
      <c r="B908" s="7" t="s">
        <v>38</v>
      </c>
      <c r="C908" s="7" t="s">
        <v>35</v>
      </c>
      <c r="D908" s="8">
        <v>45172</v>
      </c>
      <c r="E908" s="9" t="s">
        <v>1631</v>
      </c>
      <c r="F908" s="10">
        <v>0</v>
      </c>
      <c r="G908" s="10">
        <v>0</v>
      </c>
      <c r="H908" s="11">
        <v>232640.52</v>
      </c>
      <c r="I908" s="11">
        <v>0</v>
      </c>
      <c r="J908" s="11">
        <v>0</v>
      </c>
      <c r="K908" s="11">
        <v>232640.52</v>
      </c>
      <c r="L908" s="11">
        <v>881.93</v>
      </c>
      <c r="M908" s="11">
        <v>0</v>
      </c>
      <c r="N908" s="11">
        <v>0</v>
      </c>
      <c r="O908" s="11">
        <v>881.93</v>
      </c>
      <c r="P908" s="11">
        <v>0</v>
      </c>
      <c r="Q908" s="11">
        <v>0</v>
      </c>
      <c r="R908" s="11">
        <v>231758.59</v>
      </c>
      <c r="S908" s="11">
        <v>0</v>
      </c>
      <c r="T908" s="11">
        <v>1841.74</v>
      </c>
      <c r="U908" s="11">
        <v>0</v>
      </c>
      <c r="V908" s="11">
        <v>0</v>
      </c>
      <c r="W908" s="11">
        <v>1841.74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  <c r="AD908" s="11">
        <v>0</v>
      </c>
      <c r="AE908" s="11">
        <v>0</v>
      </c>
      <c r="AF908" s="11">
        <v>0</v>
      </c>
      <c r="AG908" s="11">
        <v>0</v>
      </c>
      <c r="AH908" s="11">
        <v>167.52</v>
      </c>
      <c r="AI908" s="11">
        <v>0</v>
      </c>
      <c r="AJ908" s="11">
        <v>0</v>
      </c>
      <c r="AK908" s="11">
        <v>0</v>
      </c>
      <c r="AL908" s="11">
        <v>0</v>
      </c>
      <c r="AM908" s="11">
        <v>0</v>
      </c>
      <c r="AN908" s="11">
        <v>0</v>
      </c>
      <c r="AO908" s="11">
        <v>0</v>
      </c>
      <c r="AP908" s="11">
        <v>382.45</v>
      </c>
      <c r="AQ908" s="11">
        <v>0</v>
      </c>
      <c r="AR908" s="11">
        <v>373.64</v>
      </c>
      <c r="AS908" s="11">
        <v>0</v>
      </c>
      <c r="AT908" s="11">
        <f t="shared" si="14"/>
        <v>2900</v>
      </c>
      <c r="AU908" s="11">
        <v>0</v>
      </c>
      <c r="AV908" s="11">
        <v>0</v>
      </c>
      <c r="AW908" s="12">
        <v>142</v>
      </c>
      <c r="AX908" s="12">
        <v>187</v>
      </c>
      <c r="AY908" s="11">
        <v>1397227.09</v>
      </c>
      <c r="AZ908" s="11">
        <v>265300</v>
      </c>
      <c r="BA908" s="13">
        <v>90</v>
      </c>
      <c r="BB908" s="13">
        <v>78.621459102902406</v>
      </c>
      <c r="BC908" s="13">
        <v>9.5</v>
      </c>
      <c r="BD908" s="13"/>
      <c r="BE908" s="9" t="s">
        <v>1580</v>
      </c>
      <c r="BF908" s="6"/>
      <c r="BG908" s="9" t="s">
        <v>580</v>
      </c>
      <c r="BH908" s="9" t="s">
        <v>600</v>
      </c>
      <c r="BI908" s="9" t="s">
        <v>603</v>
      </c>
      <c r="BJ908" s="9" t="s">
        <v>3</v>
      </c>
      <c r="BK908" s="7" t="s">
        <v>0</v>
      </c>
      <c r="BL908" s="13">
        <v>231758.59</v>
      </c>
      <c r="BM908" s="7" t="s">
        <v>965</v>
      </c>
      <c r="BN908" s="13"/>
      <c r="BO908" s="14">
        <v>43809</v>
      </c>
      <c r="BP908" s="14">
        <v>49500</v>
      </c>
      <c r="BQ908" s="14" t="s">
        <v>1485</v>
      </c>
      <c r="BR908" s="14" t="s">
        <v>1785</v>
      </c>
      <c r="BS908" s="14" t="s">
        <v>1728</v>
      </c>
      <c r="BT908" s="14" t="s">
        <v>1728</v>
      </c>
      <c r="BU908" s="13">
        <v>0</v>
      </c>
      <c r="BV908" s="13">
        <v>0</v>
      </c>
      <c r="BW908" s="13">
        <v>0</v>
      </c>
    </row>
    <row r="909" spans="1:75" s="2" customFormat="1" ht="18.2" customHeight="1" x14ac:dyDescent="0.15">
      <c r="A909" s="15">
        <v>906</v>
      </c>
      <c r="B909" s="16" t="s">
        <v>38</v>
      </c>
      <c r="C909" s="16" t="s">
        <v>35</v>
      </c>
      <c r="D909" s="17">
        <v>45172</v>
      </c>
      <c r="E909" s="18" t="s">
        <v>1632</v>
      </c>
      <c r="F909" s="19">
        <v>2</v>
      </c>
      <c r="G909" s="19">
        <v>2</v>
      </c>
      <c r="H909" s="20">
        <v>710494.96</v>
      </c>
      <c r="I909" s="20">
        <v>6841.35</v>
      </c>
      <c r="J909" s="20">
        <v>0</v>
      </c>
      <c r="K909" s="20">
        <v>717336.31</v>
      </c>
      <c r="L909" s="20">
        <v>2712.24</v>
      </c>
      <c r="M909" s="20">
        <v>0</v>
      </c>
      <c r="N909" s="20">
        <v>3123.78</v>
      </c>
      <c r="O909" s="20">
        <v>0</v>
      </c>
      <c r="P909" s="20">
        <v>0</v>
      </c>
      <c r="Q909" s="20">
        <v>0</v>
      </c>
      <c r="R909" s="20">
        <v>714212.53</v>
      </c>
      <c r="S909" s="20">
        <v>11194.16</v>
      </c>
      <c r="T909" s="20">
        <v>5565.54</v>
      </c>
      <c r="U909" s="20">
        <v>0</v>
      </c>
      <c r="V909" s="20">
        <v>5607.54</v>
      </c>
      <c r="W909" s="20">
        <v>0</v>
      </c>
      <c r="X909" s="20">
        <v>0</v>
      </c>
      <c r="Y909" s="20">
        <v>0</v>
      </c>
      <c r="Z909" s="20">
        <v>11152.16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350</v>
      </c>
      <c r="AM909" s="20">
        <v>0</v>
      </c>
      <c r="AN909" s="20">
        <v>0</v>
      </c>
      <c r="AO909" s="20">
        <v>418.68</v>
      </c>
      <c r="AP909" s="20">
        <v>0</v>
      </c>
      <c r="AQ909" s="20">
        <v>0</v>
      </c>
      <c r="AR909" s="20">
        <v>0</v>
      </c>
      <c r="AS909" s="20">
        <v>0</v>
      </c>
      <c r="AT909" s="11">
        <f t="shared" si="14"/>
        <v>9500</v>
      </c>
      <c r="AU909" s="20">
        <v>6429.81</v>
      </c>
      <c r="AV909" s="20">
        <v>11152.16</v>
      </c>
      <c r="AW909" s="21">
        <v>142</v>
      </c>
      <c r="AX909" s="21">
        <v>187</v>
      </c>
      <c r="AY909" s="20">
        <v>787000</v>
      </c>
      <c r="AZ909" s="20">
        <v>787000</v>
      </c>
      <c r="BA909" s="22">
        <v>89.77</v>
      </c>
      <c r="BB909" s="22">
        <v>81.467419082719204</v>
      </c>
      <c r="BC909" s="22">
        <v>9.4</v>
      </c>
      <c r="BD909" s="22"/>
      <c r="BE909" s="18" t="s">
        <v>1578</v>
      </c>
      <c r="BF909" s="15"/>
      <c r="BG909" s="18" t="s">
        <v>591</v>
      </c>
      <c r="BH909" s="18" t="s">
        <v>592</v>
      </c>
      <c r="BI909" s="18" t="s">
        <v>903</v>
      </c>
      <c r="BJ909" s="18" t="s">
        <v>4</v>
      </c>
      <c r="BK909" s="16" t="s">
        <v>0</v>
      </c>
      <c r="BL909" s="22">
        <v>714212.53</v>
      </c>
      <c r="BM909" s="16" t="s">
        <v>965</v>
      </c>
      <c r="BN909" s="22"/>
      <c r="BO909" s="1">
        <v>43818</v>
      </c>
      <c r="BP909" s="1">
        <v>49509</v>
      </c>
      <c r="BQ909" s="14" t="s">
        <v>1486</v>
      </c>
      <c r="BR909" s="14" t="s">
        <v>1786</v>
      </c>
      <c r="BS909" s="14" t="s">
        <v>1728</v>
      </c>
      <c r="BT909" s="14" t="s">
        <v>1728</v>
      </c>
      <c r="BU909" s="22">
        <v>837.36</v>
      </c>
      <c r="BV909" s="22">
        <v>0</v>
      </c>
      <c r="BW909" s="22">
        <v>0</v>
      </c>
    </row>
    <row r="910" spans="1:75" s="2" customFormat="1" ht="18.2" customHeight="1" x14ac:dyDescent="0.15">
      <c r="A910" s="6">
        <v>907</v>
      </c>
      <c r="B910" s="7" t="s">
        <v>639</v>
      </c>
      <c r="C910" s="7" t="s">
        <v>35</v>
      </c>
      <c r="D910" s="8">
        <v>45172</v>
      </c>
      <c r="E910" s="9" t="s">
        <v>1341</v>
      </c>
      <c r="F910" s="10">
        <v>37</v>
      </c>
      <c r="G910" s="10">
        <v>36</v>
      </c>
      <c r="H910" s="11">
        <v>212310.57</v>
      </c>
      <c r="I910" s="11">
        <v>62965.16</v>
      </c>
      <c r="J910" s="11">
        <v>0</v>
      </c>
      <c r="K910" s="11">
        <v>275275.73</v>
      </c>
      <c r="L910" s="11">
        <v>1982.53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275275.73</v>
      </c>
      <c r="S910" s="11">
        <v>75344.960000000006</v>
      </c>
      <c r="T910" s="11">
        <v>1756.87</v>
      </c>
      <c r="U910" s="11">
        <v>0</v>
      </c>
      <c r="V910" s="11">
        <v>0</v>
      </c>
      <c r="W910" s="11">
        <v>0</v>
      </c>
      <c r="X910" s="11">
        <v>0</v>
      </c>
      <c r="Y910" s="11">
        <v>0</v>
      </c>
      <c r="Z910" s="11">
        <v>77101.83</v>
      </c>
      <c r="AA910" s="11">
        <v>0</v>
      </c>
      <c r="AB910" s="11">
        <v>0</v>
      </c>
      <c r="AC910" s="11">
        <v>0</v>
      </c>
      <c r="AD910" s="11">
        <v>0</v>
      </c>
      <c r="AE910" s="11">
        <v>0</v>
      </c>
      <c r="AF910" s="11">
        <v>0</v>
      </c>
      <c r="AG910" s="11">
        <v>0</v>
      </c>
      <c r="AH910" s="11">
        <v>0</v>
      </c>
      <c r="AI910" s="11">
        <v>0</v>
      </c>
      <c r="AJ910" s="11">
        <v>0</v>
      </c>
      <c r="AK910" s="11">
        <v>0</v>
      </c>
      <c r="AL910" s="11">
        <v>0</v>
      </c>
      <c r="AM910" s="11">
        <v>0</v>
      </c>
      <c r="AN910" s="11">
        <v>0</v>
      </c>
      <c r="AO910" s="11">
        <v>0</v>
      </c>
      <c r="AP910" s="11">
        <v>0</v>
      </c>
      <c r="AQ910" s="11">
        <v>0</v>
      </c>
      <c r="AR910" s="11">
        <v>0</v>
      </c>
      <c r="AS910" s="11">
        <v>0</v>
      </c>
      <c r="AT910" s="11">
        <f t="shared" si="14"/>
        <v>0</v>
      </c>
      <c r="AU910" s="11">
        <v>64947.69</v>
      </c>
      <c r="AV910" s="11">
        <v>77101.83</v>
      </c>
      <c r="AW910" s="12">
        <v>76</v>
      </c>
      <c r="AX910" s="12">
        <v>172</v>
      </c>
      <c r="AY910" s="11">
        <v>331000</v>
      </c>
      <c r="AZ910" s="11">
        <v>330999.99</v>
      </c>
      <c r="BA910" s="13">
        <v>82.78</v>
      </c>
      <c r="BB910" s="13">
        <v>68.843884041809204</v>
      </c>
      <c r="BC910" s="13">
        <v>9.93</v>
      </c>
      <c r="BD910" s="13"/>
      <c r="BE910" s="9" t="s">
        <v>1578</v>
      </c>
      <c r="BF910" s="6"/>
      <c r="BG910" s="9" t="s">
        <v>621</v>
      </c>
      <c r="BH910" s="9" t="s">
        <v>622</v>
      </c>
      <c r="BI910" s="9" t="s">
        <v>982</v>
      </c>
      <c r="BJ910" s="9" t="s">
        <v>1579</v>
      </c>
      <c r="BK910" s="7" t="s">
        <v>0</v>
      </c>
      <c r="BL910" s="13">
        <v>275275.73</v>
      </c>
      <c r="BM910" s="7" t="s">
        <v>965</v>
      </c>
      <c r="BN910" s="13"/>
      <c r="BO910" s="14">
        <v>42262</v>
      </c>
      <c r="BP910" s="14">
        <v>47498</v>
      </c>
      <c r="BQ910" s="14" t="s">
        <v>1486</v>
      </c>
      <c r="BR910" s="14" t="s">
        <v>1786</v>
      </c>
      <c r="BS910" s="14" t="s">
        <v>1728</v>
      </c>
      <c r="BT910" s="14" t="s">
        <v>1728</v>
      </c>
      <c r="BU910" s="13">
        <v>6515.33</v>
      </c>
      <c r="BV910" s="13">
        <v>0</v>
      </c>
      <c r="BW910" s="13">
        <v>0</v>
      </c>
    </row>
    <row r="911" spans="1:75" s="2" customFormat="1" ht="18.2" customHeight="1" x14ac:dyDescent="0.15">
      <c r="A911" s="15">
        <v>908</v>
      </c>
      <c r="B911" s="16" t="s">
        <v>639</v>
      </c>
      <c r="C911" s="16" t="s">
        <v>35</v>
      </c>
      <c r="D911" s="17">
        <v>45172</v>
      </c>
      <c r="E911" s="18" t="s">
        <v>1342</v>
      </c>
      <c r="F911" s="19">
        <v>0</v>
      </c>
      <c r="G911" s="19">
        <v>0</v>
      </c>
      <c r="H911" s="20">
        <v>185681.23</v>
      </c>
      <c r="I911" s="20">
        <v>0</v>
      </c>
      <c r="J911" s="20">
        <v>0</v>
      </c>
      <c r="K911" s="20">
        <v>185681.23</v>
      </c>
      <c r="L911" s="20">
        <v>1670.46</v>
      </c>
      <c r="M911" s="20">
        <v>0</v>
      </c>
      <c r="N911" s="20">
        <v>0</v>
      </c>
      <c r="O911" s="20">
        <v>1670.46</v>
      </c>
      <c r="P911" s="20">
        <v>0</v>
      </c>
      <c r="Q911" s="20">
        <v>0</v>
      </c>
      <c r="R911" s="20">
        <v>184010.77</v>
      </c>
      <c r="S911" s="20">
        <v>0</v>
      </c>
      <c r="T911" s="20">
        <v>1547.34</v>
      </c>
      <c r="U911" s="20">
        <v>0</v>
      </c>
      <c r="V911" s="20">
        <v>0</v>
      </c>
      <c r="W911" s="20">
        <v>1547.34</v>
      </c>
      <c r="X911" s="20">
        <v>0</v>
      </c>
      <c r="Y911" s="20">
        <v>0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151.86000000000001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  <c r="AP911" s="20">
        <v>26.09</v>
      </c>
      <c r="AQ911" s="20">
        <v>0</v>
      </c>
      <c r="AR911" s="20">
        <v>25.75</v>
      </c>
      <c r="AS911" s="20">
        <v>0</v>
      </c>
      <c r="AT911" s="11">
        <f t="shared" si="14"/>
        <v>3370</v>
      </c>
      <c r="AU911" s="20">
        <v>0</v>
      </c>
      <c r="AV911" s="20">
        <v>0</v>
      </c>
      <c r="AW911" s="21">
        <v>78</v>
      </c>
      <c r="AX911" s="21">
        <v>174</v>
      </c>
      <c r="AY911" s="20">
        <v>285472.06</v>
      </c>
      <c r="AZ911" s="20">
        <v>285472.06</v>
      </c>
      <c r="BA911" s="22">
        <v>85</v>
      </c>
      <c r="BB911" s="22">
        <v>54.789654195930801</v>
      </c>
      <c r="BC911" s="22">
        <v>10</v>
      </c>
      <c r="BD911" s="22"/>
      <c r="BE911" s="18" t="s">
        <v>1580</v>
      </c>
      <c r="BF911" s="15"/>
      <c r="BG911" s="18" t="s">
        <v>628</v>
      </c>
      <c r="BH911" s="18" t="s">
        <v>629</v>
      </c>
      <c r="BI911" s="18" t="s">
        <v>957</v>
      </c>
      <c r="BJ911" s="18" t="s">
        <v>3</v>
      </c>
      <c r="BK911" s="16" t="s">
        <v>0</v>
      </c>
      <c r="BL911" s="22">
        <v>184010.77</v>
      </c>
      <c r="BM911" s="16" t="s">
        <v>965</v>
      </c>
      <c r="BN911" s="22"/>
      <c r="BO911" s="1">
        <v>42257</v>
      </c>
      <c r="BP911" s="1">
        <v>47552</v>
      </c>
      <c r="BQ911" s="14" t="s">
        <v>1485</v>
      </c>
      <c r="BR911" s="14" t="s">
        <v>1785</v>
      </c>
      <c r="BS911" s="14" t="s">
        <v>1728</v>
      </c>
      <c r="BT911" s="14" t="s">
        <v>1728</v>
      </c>
      <c r="BU911" s="22">
        <v>0</v>
      </c>
      <c r="BV911" s="22">
        <v>0</v>
      </c>
      <c r="BW911" s="22">
        <v>0</v>
      </c>
    </row>
    <row r="912" spans="1:75" s="2" customFormat="1" ht="18.2" customHeight="1" x14ac:dyDescent="0.15">
      <c r="A912" s="6">
        <v>909</v>
      </c>
      <c r="B912" s="7" t="s">
        <v>639</v>
      </c>
      <c r="C912" s="7" t="s">
        <v>35</v>
      </c>
      <c r="D912" s="8">
        <v>45172</v>
      </c>
      <c r="E912" s="9" t="s">
        <v>1343</v>
      </c>
      <c r="F912" s="10">
        <v>0</v>
      </c>
      <c r="G912" s="10">
        <v>0</v>
      </c>
      <c r="H912" s="11">
        <v>130351.16</v>
      </c>
      <c r="I912" s="11">
        <v>0</v>
      </c>
      <c r="J912" s="11">
        <v>0</v>
      </c>
      <c r="K912" s="11">
        <v>130351.16</v>
      </c>
      <c r="L912" s="11">
        <v>1130.97</v>
      </c>
      <c r="M912" s="11">
        <v>0</v>
      </c>
      <c r="N912" s="11">
        <v>0</v>
      </c>
      <c r="O912" s="11">
        <v>1130.97</v>
      </c>
      <c r="P912" s="11">
        <v>0</v>
      </c>
      <c r="Q912" s="11">
        <v>0</v>
      </c>
      <c r="R912" s="11">
        <v>129220.19</v>
      </c>
      <c r="S912" s="11">
        <v>0</v>
      </c>
      <c r="T912" s="11">
        <v>1042.81</v>
      </c>
      <c r="U912" s="11">
        <v>0</v>
      </c>
      <c r="V912" s="11">
        <v>0</v>
      </c>
      <c r="W912" s="11">
        <v>1042.81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  <c r="AD912" s="11">
        <v>0</v>
      </c>
      <c r="AE912" s="11">
        <v>0</v>
      </c>
      <c r="AF912" s="11">
        <v>0</v>
      </c>
      <c r="AG912" s="11">
        <v>0</v>
      </c>
      <c r="AH912" s="11">
        <v>105.74</v>
      </c>
      <c r="AI912" s="11">
        <v>0</v>
      </c>
      <c r="AJ912" s="11">
        <v>0</v>
      </c>
      <c r="AK912" s="11">
        <v>0</v>
      </c>
      <c r="AL912" s="11">
        <v>0</v>
      </c>
      <c r="AM912" s="11">
        <v>0</v>
      </c>
      <c r="AN912" s="11">
        <v>0</v>
      </c>
      <c r="AO912" s="11">
        <v>0</v>
      </c>
      <c r="AP912" s="11">
        <v>0</v>
      </c>
      <c r="AQ912" s="11">
        <v>0</v>
      </c>
      <c r="AR912" s="11">
        <v>0</v>
      </c>
      <c r="AS912" s="11">
        <v>0</v>
      </c>
      <c r="AT912" s="11">
        <f t="shared" si="14"/>
        <v>2279.52</v>
      </c>
      <c r="AU912" s="11">
        <v>0</v>
      </c>
      <c r="AV912" s="11">
        <v>0</v>
      </c>
      <c r="AW912" s="12">
        <v>81</v>
      </c>
      <c r="AX912" s="12">
        <v>177</v>
      </c>
      <c r="AY912" s="11">
        <v>198753.7</v>
      </c>
      <c r="AZ912" s="11">
        <v>198753.7</v>
      </c>
      <c r="BA912" s="13">
        <v>90</v>
      </c>
      <c r="BB912" s="13">
        <v>58.513713706965</v>
      </c>
      <c r="BC912" s="13">
        <v>9.6</v>
      </c>
      <c r="BD912" s="13"/>
      <c r="BE912" s="9" t="s">
        <v>1580</v>
      </c>
      <c r="BF912" s="6"/>
      <c r="BG912" s="9" t="s">
        <v>628</v>
      </c>
      <c r="BH912" s="9" t="s">
        <v>629</v>
      </c>
      <c r="BI912" s="9" t="s">
        <v>957</v>
      </c>
      <c r="BJ912" s="9" t="s">
        <v>3</v>
      </c>
      <c r="BK912" s="7" t="s">
        <v>0</v>
      </c>
      <c r="BL912" s="13">
        <v>129220.19</v>
      </c>
      <c r="BM912" s="7" t="s">
        <v>965</v>
      </c>
      <c r="BN912" s="13"/>
      <c r="BO912" s="14">
        <v>42257</v>
      </c>
      <c r="BP912" s="14">
        <v>47644</v>
      </c>
      <c r="BQ912" s="14" t="s">
        <v>1486</v>
      </c>
      <c r="BR912" s="14" t="s">
        <v>1786</v>
      </c>
      <c r="BS912" s="14" t="s">
        <v>1728</v>
      </c>
      <c r="BT912" s="14" t="s">
        <v>1728</v>
      </c>
      <c r="BU912" s="13">
        <v>0</v>
      </c>
      <c r="BV912" s="13">
        <v>0</v>
      </c>
      <c r="BW912" s="13">
        <v>0</v>
      </c>
    </row>
    <row r="913" spans="1:75" s="2" customFormat="1" ht="18.2" customHeight="1" x14ac:dyDescent="0.15">
      <c r="A913" s="15">
        <v>910</v>
      </c>
      <c r="B913" s="16" t="s">
        <v>639</v>
      </c>
      <c r="C913" s="16" t="s">
        <v>35</v>
      </c>
      <c r="D913" s="17">
        <v>45172</v>
      </c>
      <c r="E913" s="18" t="s">
        <v>1344</v>
      </c>
      <c r="F913" s="19">
        <v>0</v>
      </c>
      <c r="G913" s="19">
        <v>0</v>
      </c>
      <c r="H913" s="20">
        <v>138027.68</v>
      </c>
      <c r="I913" s="20">
        <v>0</v>
      </c>
      <c r="J913" s="20">
        <v>0</v>
      </c>
      <c r="K913" s="20">
        <v>138027.68</v>
      </c>
      <c r="L913" s="20">
        <v>1263.45</v>
      </c>
      <c r="M913" s="20">
        <v>0</v>
      </c>
      <c r="N913" s="20">
        <v>0</v>
      </c>
      <c r="O913" s="20">
        <v>1263.45</v>
      </c>
      <c r="P913" s="20">
        <v>0</v>
      </c>
      <c r="Q913" s="20">
        <v>0</v>
      </c>
      <c r="R913" s="20">
        <v>136764.23000000001</v>
      </c>
      <c r="S913" s="20">
        <v>0</v>
      </c>
      <c r="T913" s="20">
        <v>1150.23</v>
      </c>
      <c r="U913" s="20">
        <v>0</v>
      </c>
      <c r="V913" s="20">
        <v>0</v>
      </c>
      <c r="W913" s="20">
        <v>1150.23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113.58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0.84</v>
      </c>
      <c r="AQ913" s="20">
        <v>0</v>
      </c>
      <c r="AR913" s="20">
        <v>0.82</v>
      </c>
      <c r="AS913" s="20">
        <v>0</v>
      </c>
      <c r="AT913" s="11">
        <f t="shared" si="14"/>
        <v>2527.2799999999997</v>
      </c>
      <c r="AU913" s="20">
        <v>0</v>
      </c>
      <c r="AV913" s="20">
        <v>0</v>
      </c>
      <c r="AW913" s="21">
        <v>77</v>
      </c>
      <c r="AX913" s="21">
        <v>173</v>
      </c>
      <c r="AY913" s="20">
        <v>213504.43</v>
      </c>
      <c r="AZ913" s="20">
        <v>213504.43</v>
      </c>
      <c r="BA913" s="22">
        <v>90</v>
      </c>
      <c r="BB913" s="22">
        <v>57.651172390193501</v>
      </c>
      <c r="BC913" s="22">
        <v>10</v>
      </c>
      <c r="BD913" s="22"/>
      <c r="BE913" s="18" t="s">
        <v>1580</v>
      </c>
      <c r="BF913" s="15"/>
      <c r="BG913" s="18" t="s">
        <v>628</v>
      </c>
      <c r="BH913" s="18" t="s">
        <v>629</v>
      </c>
      <c r="BI913" s="18" t="s">
        <v>957</v>
      </c>
      <c r="BJ913" s="18" t="s">
        <v>3</v>
      </c>
      <c r="BK913" s="16" t="s">
        <v>0</v>
      </c>
      <c r="BL913" s="22">
        <v>136764.23000000001</v>
      </c>
      <c r="BM913" s="16" t="s">
        <v>965</v>
      </c>
      <c r="BN913" s="22"/>
      <c r="BO913" s="1">
        <v>42272</v>
      </c>
      <c r="BP913" s="1">
        <v>47539</v>
      </c>
      <c r="BQ913" s="14" t="s">
        <v>1485</v>
      </c>
      <c r="BR913" s="14" t="s">
        <v>1785</v>
      </c>
      <c r="BS913" s="14" t="s">
        <v>1728</v>
      </c>
      <c r="BT913" s="14" t="s">
        <v>1728</v>
      </c>
      <c r="BU913" s="22">
        <v>0</v>
      </c>
      <c r="BV913" s="22">
        <v>0</v>
      </c>
      <c r="BW913" s="22">
        <v>0</v>
      </c>
    </row>
    <row r="914" spans="1:75" s="2" customFormat="1" ht="18.2" customHeight="1" x14ac:dyDescent="0.15">
      <c r="A914" s="6">
        <v>911</v>
      </c>
      <c r="B914" s="7" t="s">
        <v>639</v>
      </c>
      <c r="C914" s="7" t="s">
        <v>35</v>
      </c>
      <c r="D914" s="8">
        <v>45172</v>
      </c>
      <c r="E914" s="9" t="s">
        <v>1345</v>
      </c>
      <c r="F914" s="10">
        <v>0</v>
      </c>
      <c r="G914" s="10">
        <v>0</v>
      </c>
      <c r="H914" s="11">
        <v>226689.99</v>
      </c>
      <c r="I914" s="11">
        <v>1596.14</v>
      </c>
      <c r="J914" s="11">
        <v>0</v>
      </c>
      <c r="K914" s="11">
        <v>228286.13</v>
      </c>
      <c r="L914" s="11">
        <v>1606.73</v>
      </c>
      <c r="M914" s="11">
        <v>0</v>
      </c>
      <c r="N914" s="11">
        <v>1594.1</v>
      </c>
      <c r="O914" s="11">
        <v>0</v>
      </c>
      <c r="P914" s="11">
        <v>0</v>
      </c>
      <c r="Q914" s="11">
        <v>0</v>
      </c>
      <c r="R914" s="11">
        <v>226692.03</v>
      </c>
      <c r="S914" s="11">
        <v>1687.41</v>
      </c>
      <c r="T914" s="11">
        <v>1675.62</v>
      </c>
      <c r="U914" s="11">
        <v>0</v>
      </c>
      <c r="V914" s="11">
        <v>1687.41</v>
      </c>
      <c r="W914" s="11">
        <v>0</v>
      </c>
      <c r="X914" s="11">
        <v>0</v>
      </c>
      <c r="Y914" s="11">
        <v>0</v>
      </c>
      <c r="Z914" s="11">
        <v>1675.62</v>
      </c>
      <c r="AA914" s="11">
        <v>0</v>
      </c>
      <c r="AB914" s="11">
        <v>0</v>
      </c>
      <c r="AC914" s="11">
        <v>0</v>
      </c>
      <c r="AD914" s="11">
        <v>0</v>
      </c>
      <c r="AE914" s="11">
        <v>0</v>
      </c>
      <c r="AF914" s="11">
        <v>0</v>
      </c>
      <c r="AG914" s="11">
        <v>0</v>
      </c>
      <c r="AH914" s="11">
        <v>0</v>
      </c>
      <c r="AI914" s="11">
        <v>0</v>
      </c>
      <c r="AJ914" s="11">
        <v>0</v>
      </c>
      <c r="AK914" s="11">
        <v>0</v>
      </c>
      <c r="AL914" s="11">
        <v>350</v>
      </c>
      <c r="AM914" s="11">
        <v>0</v>
      </c>
      <c r="AN914" s="11">
        <v>0</v>
      </c>
      <c r="AO914" s="11">
        <v>173.49</v>
      </c>
      <c r="AP914" s="11">
        <v>0</v>
      </c>
      <c r="AQ914" s="11">
        <v>0</v>
      </c>
      <c r="AR914" s="11">
        <v>0</v>
      </c>
      <c r="AS914" s="11">
        <v>0</v>
      </c>
      <c r="AT914" s="11">
        <f t="shared" si="14"/>
        <v>3805</v>
      </c>
      <c r="AU914" s="11">
        <v>1608.77</v>
      </c>
      <c r="AV914" s="11">
        <v>1675.62</v>
      </c>
      <c r="AW914" s="12">
        <v>96</v>
      </c>
      <c r="AX914" s="12">
        <v>192</v>
      </c>
      <c r="AY914" s="11">
        <v>326100</v>
      </c>
      <c r="AZ914" s="11">
        <v>326100.01</v>
      </c>
      <c r="BA914" s="13">
        <v>84.14</v>
      </c>
      <c r="BB914" s="13">
        <v>58.490851945082703</v>
      </c>
      <c r="BC914" s="13">
        <v>8.8699999999999992</v>
      </c>
      <c r="BD914" s="13"/>
      <c r="BE914" s="9" t="s">
        <v>1580</v>
      </c>
      <c r="BF914" s="6"/>
      <c r="BG914" s="9" t="s">
        <v>573</v>
      </c>
      <c r="BH914" s="9" t="s">
        <v>608</v>
      </c>
      <c r="BI914" s="9" t="s">
        <v>983</v>
      </c>
      <c r="BJ914" s="9" t="s">
        <v>3</v>
      </c>
      <c r="BK914" s="7" t="s">
        <v>0</v>
      </c>
      <c r="BL914" s="13">
        <v>226692.03</v>
      </c>
      <c r="BM914" s="7" t="s">
        <v>965</v>
      </c>
      <c r="BN914" s="13"/>
      <c r="BO914" s="14">
        <v>42257</v>
      </c>
      <c r="BP914" s="14">
        <v>48101</v>
      </c>
      <c r="BQ914" s="14" t="s">
        <v>1485</v>
      </c>
      <c r="BR914" s="14" t="s">
        <v>1785</v>
      </c>
      <c r="BS914" s="14" t="s">
        <v>1728</v>
      </c>
      <c r="BT914" s="14" t="s">
        <v>1728</v>
      </c>
      <c r="BU914" s="13">
        <v>173.49</v>
      </c>
      <c r="BV914" s="13">
        <v>0</v>
      </c>
      <c r="BW914" s="13">
        <v>0</v>
      </c>
    </row>
    <row r="915" spans="1:75" s="2" customFormat="1" ht="18.2" customHeight="1" x14ac:dyDescent="0.15">
      <c r="A915" s="15">
        <v>912</v>
      </c>
      <c r="B915" s="16" t="s">
        <v>38</v>
      </c>
      <c r="C915" s="16" t="s">
        <v>35</v>
      </c>
      <c r="D915" s="17">
        <v>45172</v>
      </c>
      <c r="E915" s="18" t="s">
        <v>1346</v>
      </c>
      <c r="F915" s="19">
        <v>75</v>
      </c>
      <c r="G915" s="19">
        <v>74</v>
      </c>
      <c r="H915" s="20">
        <v>220171.7</v>
      </c>
      <c r="I915" s="20">
        <v>87631.5</v>
      </c>
      <c r="J915" s="20">
        <v>0</v>
      </c>
      <c r="K915" s="20">
        <v>307803.2</v>
      </c>
      <c r="L915" s="20">
        <v>1563.04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307803.2</v>
      </c>
      <c r="S915" s="20">
        <v>157367.60999999999</v>
      </c>
      <c r="T915" s="20">
        <v>1743.03</v>
      </c>
      <c r="U915" s="20">
        <v>0</v>
      </c>
      <c r="V915" s="20">
        <v>0</v>
      </c>
      <c r="W915" s="20">
        <v>0</v>
      </c>
      <c r="X915" s="20">
        <v>0</v>
      </c>
      <c r="Y915" s="20">
        <v>0</v>
      </c>
      <c r="Z915" s="20">
        <v>159110.64000000001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0</v>
      </c>
      <c r="AQ915" s="20">
        <v>0</v>
      </c>
      <c r="AR915" s="20">
        <v>0</v>
      </c>
      <c r="AS915" s="20">
        <v>0</v>
      </c>
      <c r="AT915" s="11">
        <f t="shared" si="14"/>
        <v>0</v>
      </c>
      <c r="AU915" s="20">
        <v>89194.54</v>
      </c>
      <c r="AV915" s="20">
        <v>159110.64000000001</v>
      </c>
      <c r="AW915" s="21">
        <v>94</v>
      </c>
      <c r="AX915" s="21">
        <v>190</v>
      </c>
      <c r="AY915" s="20">
        <v>315000</v>
      </c>
      <c r="AZ915" s="20">
        <v>315000</v>
      </c>
      <c r="BA915" s="22">
        <v>89.99</v>
      </c>
      <c r="BB915" s="22">
        <v>87.933999898412694</v>
      </c>
      <c r="BC915" s="22">
        <v>9.5</v>
      </c>
      <c r="BD915" s="22"/>
      <c r="BE915" s="18" t="s">
        <v>1580</v>
      </c>
      <c r="BF915" s="15"/>
      <c r="BG915" s="18" t="s">
        <v>591</v>
      </c>
      <c r="BH915" s="18" t="s">
        <v>895</v>
      </c>
      <c r="BI915" s="18" t="s">
        <v>878</v>
      </c>
      <c r="BJ915" s="18" t="s">
        <v>1579</v>
      </c>
      <c r="BK915" s="16" t="s">
        <v>0</v>
      </c>
      <c r="BL915" s="22">
        <v>307803.2</v>
      </c>
      <c r="BM915" s="16" t="s">
        <v>965</v>
      </c>
      <c r="BN915" s="22"/>
      <c r="BO915" s="1">
        <v>42261</v>
      </c>
      <c r="BP915" s="1">
        <v>48043</v>
      </c>
      <c r="BQ915" s="14" t="s">
        <v>1487</v>
      </c>
      <c r="BR915" s="14" t="s">
        <v>1788</v>
      </c>
      <c r="BS915" s="14" t="s">
        <v>1728</v>
      </c>
      <c r="BT915" s="14" t="s">
        <v>1728</v>
      </c>
      <c r="BU915" s="22">
        <v>12568.5</v>
      </c>
      <c r="BV915" s="22">
        <v>0</v>
      </c>
      <c r="BW915" s="22">
        <v>0</v>
      </c>
    </row>
    <row r="916" spans="1:75" s="2" customFormat="1" ht="18.2" customHeight="1" x14ac:dyDescent="0.15">
      <c r="A916" s="6">
        <v>913</v>
      </c>
      <c r="B916" s="7" t="s">
        <v>639</v>
      </c>
      <c r="C916" s="7" t="s">
        <v>35</v>
      </c>
      <c r="D916" s="8">
        <v>45172</v>
      </c>
      <c r="E916" s="9" t="s">
        <v>1633</v>
      </c>
      <c r="F916" s="10">
        <v>0</v>
      </c>
      <c r="G916" s="10">
        <v>0</v>
      </c>
      <c r="H916" s="11">
        <v>178623.19</v>
      </c>
      <c r="I916" s="11">
        <v>0</v>
      </c>
      <c r="J916" s="11">
        <v>0</v>
      </c>
      <c r="K916" s="11">
        <v>178623.19</v>
      </c>
      <c r="L916" s="11">
        <v>672.44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1">
        <v>178623.19</v>
      </c>
      <c r="S916" s="11">
        <v>0</v>
      </c>
      <c r="T916" s="11">
        <v>1428.99</v>
      </c>
      <c r="U916" s="11">
        <v>0</v>
      </c>
      <c r="V916" s="11">
        <v>0</v>
      </c>
      <c r="W916" s="11">
        <v>0</v>
      </c>
      <c r="X916" s="11">
        <v>0</v>
      </c>
      <c r="Y916" s="11">
        <v>0</v>
      </c>
      <c r="Z916" s="11">
        <v>1428.99</v>
      </c>
      <c r="AA916" s="11">
        <v>0</v>
      </c>
      <c r="AB916" s="11">
        <v>0</v>
      </c>
      <c r="AC916" s="11">
        <v>0</v>
      </c>
      <c r="AD916" s="11">
        <v>0</v>
      </c>
      <c r="AE916" s="11">
        <v>0</v>
      </c>
      <c r="AF916" s="11">
        <v>0</v>
      </c>
      <c r="AG916" s="11">
        <v>0</v>
      </c>
      <c r="AH916" s="11">
        <v>0</v>
      </c>
      <c r="AI916" s="11">
        <v>0</v>
      </c>
      <c r="AJ916" s="11">
        <v>0</v>
      </c>
      <c r="AK916" s="11">
        <v>0</v>
      </c>
      <c r="AL916" s="11">
        <v>0</v>
      </c>
      <c r="AM916" s="11">
        <v>0</v>
      </c>
      <c r="AN916" s="11">
        <v>0</v>
      </c>
      <c r="AO916" s="11">
        <v>0</v>
      </c>
      <c r="AP916" s="11">
        <v>0</v>
      </c>
      <c r="AQ916" s="11">
        <v>0</v>
      </c>
      <c r="AR916" s="11">
        <v>0</v>
      </c>
      <c r="AS916" s="11">
        <v>0</v>
      </c>
      <c r="AT916" s="11">
        <f t="shared" si="14"/>
        <v>0</v>
      </c>
      <c r="AU916" s="11">
        <v>672.44</v>
      </c>
      <c r="AV916" s="11">
        <v>1428.99</v>
      </c>
      <c r="AW916" s="12">
        <v>142</v>
      </c>
      <c r="AX916" s="12">
        <v>187</v>
      </c>
      <c r="AY916" s="11">
        <v>197541.49</v>
      </c>
      <c r="AZ916" s="11">
        <v>197541.49</v>
      </c>
      <c r="BA916" s="13">
        <v>90</v>
      </c>
      <c r="BB916" s="13">
        <v>81.380813215492097</v>
      </c>
      <c r="BC916" s="13">
        <v>9.6</v>
      </c>
      <c r="BD916" s="13"/>
      <c r="BE916" s="9" t="s">
        <v>1580</v>
      </c>
      <c r="BF916" s="6"/>
      <c r="BG916" s="9" t="s">
        <v>650</v>
      </c>
      <c r="BH916" s="9" t="s">
        <v>651</v>
      </c>
      <c r="BI916" s="9" t="s">
        <v>888</v>
      </c>
      <c r="BJ916" s="9" t="s">
        <v>3</v>
      </c>
      <c r="BK916" s="7" t="s">
        <v>0</v>
      </c>
      <c r="BL916" s="13">
        <v>178623.19</v>
      </c>
      <c r="BM916" s="7" t="s">
        <v>965</v>
      </c>
      <c r="BN916" s="13"/>
      <c r="BO916" s="14">
        <v>43825</v>
      </c>
      <c r="BP916" s="14">
        <v>49516</v>
      </c>
      <c r="BQ916" s="14" t="s">
        <v>1485</v>
      </c>
      <c r="BR916" s="14" t="s">
        <v>1785</v>
      </c>
      <c r="BS916" s="14" t="s">
        <v>1728</v>
      </c>
      <c r="BT916" s="14" t="s">
        <v>1728</v>
      </c>
      <c r="BU916" s="13">
        <v>105.09</v>
      </c>
      <c r="BV916" s="13">
        <v>0</v>
      </c>
      <c r="BW916" s="13">
        <v>0</v>
      </c>
    </row>
    <row r="917" spans="1:75" s="2" customFormat="1" ht="18.2" customHeight="1" x14ac:dyDescent="0.15">
      <c r="A917" s="15">
        <v>914</v>
      </c>
      <c r="B917" s="16" t="s">
        <v>639</v>
      </c>
      <c r="C917" s="16" t="s">
        <v>35</v>
      </c>
      <c r="D917" s="17">
        <v>45172</v>
      </c>
      <c r="E917" s="18" t="s">
        <v>1634</v>
      </c>
      <c r="F917" s="19">
        <v>32</v>
      </c>
      <c r="G917" s="19">
        <v>31</v>
      </c>
      <c r="H917" s="20">
        <v>300472.76</v>
      </c>
      <c r="I917" s="20">
        <v>68322.41</v>
      </c>
      <c r="J917" s="20">
        <v>0</v>
      </c>
      <c r="K917" s="20">
        <v>368795.17</v>
      </c>
      <c r="L917" s="20">
        <v>2484.27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368795.17</v>
      </c>
      <c r="S917" s="20">
        <v>87012.15</v>
      </c>
      <c r="T917" s="20">
        <v>2503.94</v>
      </c>
      <c r="U917" s="20">
        <v>0</v>
      </c>
      <c r="V917" s="20">
        <v>0</v>
      </c>
      <c r="W917" s="20">
        <v>0</v>
      </c>
      <c r="X917" s="20">
        <v>0</v>
      </c>
      <c r="Y917" s="20">
        <v>0</v>
      </c>
      <c r="Z917" s="20">
        <v>89516.09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  <c r="AT917" s="11">
        <f t="shared" si="14"/>
        <v>0</v>
      </c>
      <c r="AU917" s="20">
        <v>70806.679999999993</v>
      </c>
      <c r="AV917" s="20">
        <v>89516.09</v>
      </c>
      <c r="AW917" s="21">
        <v>83</v>
      </c>
      <c r="AX917" s="21">
        <v>128</v>
      </c>
      <c r="AY917" s="20">
        <v>370000</v>
      </c>
      <c r="AZ917" s="20">
        <v>370000</v>
      </c>
      <c r="BA917" s="22">
        <v>90</v>
      </c>
      <c r="BB917" s="22">
        <v>89.706933243243299</v>
      </c>
      <c r="BC917" s="22">
        <v>10</v>
      </c>
      <c r="BD917" s="22"/>
      <c r="BE917" s="18" t="s">
        <v>1580</v>
      </c>
      <c r="BF917" s="15"/>
      <c r="BG917" s="18" t="s">
        <v>621</v>
      </c>
      <c r="BH917" s="18" t="s">
        <v>668</v>
      </c>
      <c r="BI917" s="18" t="s">
        <v>960</v>
      </c>
      <c r="BJ917" s="18" t="s">
        <v>1579</v>
      </c>
      <c r="BK917" s="16" t="s">
        <v>0</v>
      </c>
      <c r="BL917" s="22">
        <v>368795.17</v>
      </c>
      <c r="BM917" s="16" t="s">
        <v>965</v>
      </c>
      <c r="BN917" s="22"/>
      <c r="BO917" s="1">
        <v>43825</v>
      </c>
      <c r="BP917" s="1">
        <v>47721</v>
      </c>
      <c r="BQ917" s="14" t="s">
        <v>1486</v>
      </c>
      <c r="BR917" s="14" t="s">
        <v>1786</v>
      </c>
      <c r="BS917" s="14" t="s">
        <v>1728</v>
      </c>
      <c r="BT917" s="14" t="s">
        <v>1728</v>
      </c>
      <c r="BU917" s="22">
        <v>6298.88</v>
      </c>
      <c r="BV917" s="22">
        <v>0</v>
      </c>
      <c r="BW917" s="22">
        <v>0</v>
      </c>
    </row>
    <row r="918" spans="1:75" s="2" customFormat="1" ht="18.2" customHeight="1" x14ac:dyDescent="0.15">
      <c r="A918" s="6">
        <v>915</v>
      </c>
      <c r="B918" s="7" t="s">
        <v>639</v>
      </c>
      <c r="C918" s="7" t="s">
        <v>35</v>
      </c>
      <c r="D918" s="8">
        <v>45172</v>
      </c>
      <c r="E918" s="9" t="s">
        <v>1635</v>
      </c>
      <c r="F918" s="10">
        <v>0</v>
      </c>
      <c r="G918" s="10">
        <v>0</v>
      </c>
      <c r="H918" s="11">
        <v>136253.91</v>
      </c>
      <c r="I918" s="11">
        <v>0</v>
      </c>
      <c r="J918" s="11">
        <v>0</v>
      </c>
      <c r="K918" s="11">
        <v>136253.91</v>
      </c>
      <c r="L918" s="11">
        <v>1638.47</v>
      </c>
      <c r="M918" s="11">
        <v>0</v>
      </c>
      <c r="N918" s="11">
        <v>0</v>
      </c>
      <c r="O918" s="11">
        <v>1638.47</v>
      </c>
      <c r="P918" s="11">
        <v>0</v>
      </c>
      <c r="Q918" s="11">
        <v>0</v>
      </c>
      <c r="R918" s="11">
        <v>134615.44</v>
      </c>
      <c r="S918" s="11">
        <v>0</v>
      </c>
      <c r="T918" s="11">
        <v>1128.6400000000001</v>
      </c>
      <c r="U918" s="11">
        <v>0</v>
      </c>
      <c r="V918" s="11">
        <v>0</v>
      </c>
      <c r="W918" s="11">
        <v>1128.6400000000001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  <c r="AD918" s="11">
        <v>0</v>
      </c>
      <c r="AE918" s="11">
        <v>0</v>
      </c>
      <c r="AF918" s="11">
        <v>0</v>
      </c>
      <c r="AG918" s="11">
        <v>0</v>
      </c>
      <c r="AH918" s="11">
        <v>106</v>
      </c>
      <c r="AI918" s="11">
        <v>0</v>
      </c>
      <c r="AJ918" s="11">
        <v>0</v>
      </c>
      <c r="AK918" s="11">
        <v>0</v>
      </c>
      <c r="AL918" s="11">
        <v>0</v>
      </c>
      <c r="AM918" s="11">
        <v>0</v>
      </c>
      <c r="AN918" s="11">
        <v>0</v>
      </c>
      <c r="AO918" s="11">
        <v>0</v>
      </c>
      <c r="AP918" s="11">
        <v>0</v>
      </c>
      <c r="AQ918" s="11">
        <v>0</v>
      </c>
      <c r="AR918" s="11">
        <v>0</v>
      </c>
      <c r="AS918" s="11">
        <v>0</v>
      </c>
      <c r="AT918" s="11">
        <f t="shared" si="14"/>
        <v>2873.11</v>
      </c>
      <c r="AU918" s="11">
        <v>0</v>
      </c>
      <c r="AV918" s="11">
        <v>0</v>
      </c>
      <c r="AW918" s="12">
        <v>77</v>
      </c>
      <c r="AX918" s="12">
        <v>122</v>
      </c>
      <c r="AY918" s="11">
        <v>199242.8</v>
      </c>
      <c r="AZ918" s="11">
        <v>199242.8</v>
      </c>
      <c r="BA918" s="13">
        <v>86.73</v>
      </c>
      <c r="BB918" s="13">
        <v>58.597836966756098</v>
      </c>
      <c r="BC918" s="13">
        <v>9.94</v>
      </c>
      <c r="BD918" s="13"/>
      <c r="BE918" s="9" t="s">
        <v>1580</v>
      </c>
      <c r="BF918" s="6"/>
      <c r="BG918" s="9" t="s">
        <v>674</v>
      </c>
      <c r="BH918" s="9" t="s">
        <v>931</v>
      </c>
      <c r="BI918" s="9" t="s">
        <v>932</v>
      </c>
      <c r="BJ918" s="9" t="s">
        <v>3</v>
      </c>
      <c r="BK918" s="7" t="s">
        <v>0</v>
      </c>
      <c r="BL918" s="13">
        <v>134615.44</v>
      </c>
      <c r="BM918" s="7" t="s">
        <v>965</v>
      </c>
      <c r="BN918" s="13"/>
      <c r="BO918" s="14">
        <v>43825</v>
      </c>
      <c r="BP918" s="14">
        <v>47540</v>
      </c>
      <c r="BQ918" s="14" t="s">
        <v>1485</v>
      </c>
      <c r="BR918" s="14" t="s">
        <v>1785</v>
      </c>
      <c r="BS918" s="14" t="s">
        <v>1728</v>
      </c>
      <c r="BT918" s="14" t="s">
        <v>1728</v>
      </c>
      <c r="BU918" s="13">
        <v>0</v>
      </c>
      <c r="BV918" s="13">
        <v>0</v>
      </c>
      <c r="BW918" s="13">
        <v>0</v>
      </c>
    </row>
    <row r="919" spans="1:75" s="2" customFormat="1" ht="18.2" customHeight="1" x14ac:dyDescent="0.15">
      <c r="A919" s="15">
        <v>916</v>
      </c>
      <c r="B919" s="16" t="s">
        <v>38</v>
      </c>
      <c r="C919" s="16" t="s">
        <v>35</v>
      </c>
      <c r="D919" s="17">
        <v>45172</v>
      </c>
      <c r="E919" s="18" t="s">
        <v>1347</v>
      </c>
      <c r="F919" s="19">
        <v>0</v>
      </c>
      <c r="G919" s="19">
        <v>0</v>
      </c>
      <c r="H919" s="20">
        <v>287854.36</v>
      </c>
      <c r="I919" s="20">
        <v>0</v>
      </c>
      <c r="J919" s="20">
        <v>0</v>
      </c>
      <c r="K919" s="20">
        <v>287854.36</v>
      </c>
      <c r="L919" s="20">
        <v>2013.31</v>
      </c>
      <c r="M919" s="20">
        <v>0</v>
      </c>
      <c r="N919" s="20">
        <v>0</v>
      </c>
      <c r="O919" s="20">
        <v>2013.31</v>
      </c>
      <c r="P919" s="20">
        <v>0</v>
      </c>
      <c r="Q919" s="20">
        <v>0</v>
      </c>
      <c r="R919" s="20">
        <v>285841.05</v>
      </c>
      <c r="S919" s="20">
        <v>0</v>
      </c>
      <c r="T919" s="20">
        <v>2278.85</v>
      </c>
      <c r="U919" s="20">
        <v>0</v>
      </c>
      <c r="V919" s="20">
        <v>0</v>
      </c>
      <c r="W919" s="20">
        <v>2278.85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218.12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73.84</v>
      </c>
      <c r="AQ919" s="20">
        <v>0</v>
      </c>
      <c r="AR919" s="20">
        <v>84.12</v>
      </c>
      <c r="AS919" s="20">
        <v>0</v>
      </c>
      <c r="AT919" s="11">
        <f t="shared" si="14"/>
        <v>4500</v>
      </c>
      <c r="AU919" s="20">
        <v>0</v>
      </c>
      <c r="AV919" s="20">
        <v>0</v>
      </c>
      <c r="AW919" s="21">
        <v>95</v>
      </c>
      <c r="AX919" s="21">
        <v>191</v>
      </c>
      <c r="AY919" s="20">
        <v>410000</v>
      </c>
      <c r="AZ919" s="20">
        <v>410000</v>
      </c>
      <c r="BA919" s="22">
        <v>90</v>
      </c>
      <c r="BB919" s="22">
        <v>62.745596341463397</v>
      </c>
      <c r="BC919" s="22">
        <v>9.5</v>
      </c>
      <c r="BD919" s="22"/>
      <c r="BE919" s="18" t="s">
        <v>1580</v>
      </c>
      <c r="BF919" s="15"/>
      <c r="BG919" s="18" t="s">
        <v>628</v>
      </c>
      <c r="BH919" s="18" t="s">
        <v>629</v>
      </c>
      <c r="BI919" s="18" t="s">
        <v>635</v>
      </c>
      <c r="BJ919" s="18" t="s">
        <v>3</v>
      </c>
      <c r="BK919" s="16" t="s">
        <v>0</v>
      </c>
      <c r="BL919" s="22">
        <v>285841.05</v>
      </c>
      <c r="BM919" s="16" t="s">
        <v>965</v>
      </c>
      <c r="BN919" s="22"/>
      <c r="BO919" s="1">
        <v>42257</v>
      </c>
      <c r="BP919" s="1">
        <v>48070</v>
      </c>
      <c r="BQ919" s="14" t="s">
        <v>1486</v>
      </c>
      <c r="BR919" s="14" t="s">
        <v>1786</v>
      </c>
      <c r="BS919" s="14" t="s">
        <v>1728</v>
      </c>
      <c r="BT919" s="14" t="s">
        <v>1728</v>
      </c>
      <c r="BU919" s="22">
        <v>0</v>
      </c>
      <c r="BV919" s="22">
        <v>0</v>
      </c>
      <c r="BW919" s="22">
        <v>0</v>
      </c>
    </row>
    <row r="920" spans="1:75" s="2" customFormat="1" ht="18.2" customHeight="1" x14ac:dyDescent="0.15">
      <c r="A920" s="6">
        <v>917</v>
      </c>
      <c r="B920" s="7" t="s">
        <v>38</v>
      </c>
      <c r="C920" s="7" t="s">
        <v>35</v>
      </c>
      <c r="D920" s="8">
        <v>45172</v>
      </c>
      <c r="E920" s="9" t="s">
        <v>1348</v>
      </c>
      <c r="F920" s="10">
        <v>0</v>
      </c>
      <c r="G920" s="10">
        <v>0</v>
      </c>
      <c r="H920" s="11">
        <v>236877.56</v>
      </c>
      <c r="I920" s="11">
        <v>0</v>
      </c>
      <c r="J920" s="11">
        <v>0</v>
      </c>
      <c r="K920" s="11">
        <v>236877.56</v>
      </c>
      <c r="L920" s="11">
        <v>1632.44</v>
      </c>
      <c r="M920" s="11">
        <v>0</v>
      </c>
      <c r="N920" s="11">
        <v>0</v>
      </c>
      <c r="O920" s="11">
        <v>1632.44</v>
      </c>
      <c r="P920" s="11">
        <v>0</v>
      </c>
      <c r="Q920" s="11">
        <v>0</v>
      </c>
      <c r="R920" s="11">
        <v>235245.12</v>
      </c>
      <c r="S920" s="11">
        <v>0</v>
      </c>
      <c r="T920" s="11">
        <v>1875.28</v>
      </c>
      <c r="U920" s="11">
        <v>0</v>
      </c>
      <c r="V920" s="11">
        <v>0</v>
      </c>
      <c r="W920" s="11">
        <v>1875.28</v>
      </c>
      <c r="X920" s="11">
        <v>0</v>
      </c>
      <c r="Y920" s="11">
        <v>0</v>
      </c>
      <c r="Z920" s="11">
        <v>0</v>
      </c>
      <c r="AA920" s="11">
        <v>0</v>
      </c>
      <c r="AB920" s="11">
        <v>0</v>
      </c>
      <c r="AC920" s="11">
        <v>0</v>
      </c>
      <c r="AD920" s="11">
        <v>0</v>
      </c>
      <c r="AE920" s="11">
        <v>0</v>
      </c>
      <c r="AF920" s="11">
        <v>0</v>
      </c>
      <c r="AG920" s="11">
        <v>0</v>
      </c>
      <c r="AH920" s="11">
        <v>178.7</v>
      </c>
      <c r="AI920" s="11">
        <v>0</v>
      </c>
      <c r="AJ920" s="11">
        <v>0</v>
      </c>
      <c r="AK920" s="11">
        <v>0</v>
      </c>
      <c r="AL920" s="11">
        <v>0</v>
      </c>
      <c r="AM920" s="11">
        <v>0</v>
      </c>
      <c r="AN920" s="11">
        <v>0</v>
      </c>
      <c r="AO920" s="11">
        <v>0</v>
      </c>
      <c r="AP920" s="11">
        <v>13.58</v>
      </c>
      <c r="AQ920" s="11">
        <v>0</v>
      </c>
      <c r="AR920" s="11">
        <v>0</v>
      </c>
      <c r="AS920" s="11">
        <v>0</v>
      </c>
      <c r="AT920" s="11">
        <f t="shared" si="14"/>
        <v>3700</v>
      </c>
      <c r="AU920" s="11">
        <v>0</v>
      </c>
      <c r="AV920" s="11">
        <v>0</v>
      </c>
      <c r="AW920" s="12">
        <v>96</v>
      </c>
      <c r="AX920" s="12">
        <v>192</v>
      </c>
      <c r="AY920" s="11">
        <v>335916</v>
      </c>
      <c r="AZ920" s="11">
        <v>335915.99</v>
      </c>
      <c r="BA920" s="13">
        <v>89.75</v>
      </c>
      <c r="BB920" s="13">
        <v>62.8527672052765</v>
      </c>
      <c r="BC920" s="13">
        <v>9.5</v>
      </c>
      <c r="BD920" s="13"/>
      <c r="BE920" s="9" t="s">
        <v>1578</v>
      </c>
      <c r="BF920" s="6"/>
      <c r="BG920" s="9" t="s">
        <v>570</v>
      </c>
      <c r="BH920" s="9" t="s">
        <v>588</v>
      </c>
      <c r="BI920" s="9" t="s">
        <v>879</v>
      </c>
      <c r="BJ920" s="9" t="s">
        <v>3</v>
      </c>
      <c r="BK920" s="7" t="s">
        <v>0</v>
      </c>
      <c r="BL920" s="13">
        <v>235245.12</v>
      </c>
      <c r="BM920" s="7" t="s">
        <v>965</v>
      </c>
      <c r="BN920" s="13"/>
      <c r="BO920" s="14">
        <v>42265</v>
      </c>
      <c r="BP920" s="14">
        <v>48109</v>
      </c>
      <c r="BQ920" s="14" t="s">
        <v>1485</v>
      </c>
      <c r="BR920" s="14" t="s">
        <v>1785</v>
      </c>
      <c r="BS920" s="14" t="s">
        <v>1728</v>
      </c>
      <c r="BT920" s="14" t="s">
        <v>1728</v>
      </c>
      <c r="BU920" s="13">
        <v>0</v>
      </c>
      <c r="BV920" s="13">
        <v>0</v>
      </c>
      <c r="BW920" s="13">
        <v>0</v>
      </c>
    </row>
    <row r="921" spans="1:75" s="2" customFormat="1" ht="18.2" customHeight="1" x14ac:dyDescent="0.15">
      <c r="A921" s="15">
        <v>918</v>
      </c>
      <c r="B921" s="16" t="s">
        <v>55</v>
      </c>
      <c r="C921" s="16" t="s">
        <v>35</v>
      </c>
      <c r="D921" s="17">
        <v>45172</v>
      </c>
      <c r="E921" s="18" t="s">
        <v>1650</v>
      </c>
      <c r="F921" s="19">
        <v>8</v>
      </c>
      <c r="G921" s="19">
        <v>7</v>
      </c>
      <c r="H921" s="20">
        <v>136955.79</v>
      </c>
      <c r="I921" s="20">
        <v>3902.78</v>
      </c>
      <c r="J921" s="20">
        <v>0</v>
      </c>
      <c r="K921" s="20">
        <v>140858.57</v>
      </c>
      <c r="L921" s="20">
        <v>505.48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140858.57</v>
      </c>
      <c r="S921" s="20">
        <v>8215.7800000000007</v>
      </c>
      <c r="T921" s="20">
        <v>1089.94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9305.7199999999993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  <c r="AT921" s="11">
        <f t="shared" si="14"/>
        <v>0</v>
      </c>
      <c r="AU921" s="20">
        <v>4408.26</v>
      </c>
      <c r="AV921" s="20">
        <v>9305.7199999999993</v>
      </c>
      <c r="AW921" s="21">
        <v>144</v>
      </c>
      <c r="AX921" s="21">
        <v>186</v>
      </c>
      <c r="AY921" s="20">
        <v>150000.01999999999</v>
      </c>
      <c r="AZ921" s="20">
        <v>150000.01999999999</v>
      </c>
      <c r="BA921" s="22">
        <v>90</v>
      </c>
      <c r="BB921" s="22">
        <v>84.515130731315907</v>
      </c>
      <c r="BC921" s="22">
        <v>9.5500000000000007</v>
      </c>
      <c r="BD921" s="22"/>
      <c r="BE921" s="18" t="s">
        <v>1580</v>
      </c>
      <c r="BF921" s="15"/>
      <c r="BG921" s="18" t="s">
        <v>647</v>
      </c>
      <c r="BH921" s="18" t="s">
        <v>648</v>
      </c>
      <c r="BI921" s="18" t="s">
        <v>943</v>
      </c>
      <c r="BJ921" s="18" t="s">
        <v>1579</v>
      </c>
      <c r="BK921" s="16" t="s">
        <v>0</v>
      </c>
      <c r="BL921" s="22">
        <v>140858.57</v>
      </c>
      <c r="BM921" s="16" t="s">
        <v>965</v>
      </c>
      <c r="BN921" s="22"/>
      <c r="BO921" s="1">
        <v>43894</v>
      </c>
      <c r="BP921" s="1">
        <v>49556</v>
      </c>
      <c r="BQ921" s="14" t="s">
        <v>1536</v>
      </c>
      <c r="BR921" s="14" t="s">
        <v>1789</v>
      </c>
      <c r="BS921" s="14" t="s">
        <v>1728</v>
      </c>
      <c r="BT921" s="14" t="s">
        <v>1728</v>
      </c>
      <c r="BU921" s="22">
        <v>638.4</v>
      </c>
      <c r="BV921" s="22">
        <v>0</v>
      </c>
      <c r="BW921" s="22">
        <v>0</v>
      </c>
    </row>
    <row r="922" spans="1:75" s="2" customFormat="1" ht="18.2" customHeight="1" x14ac:dyDescent="0.15">
      <c r="A922" s="6">
        <v>919</v>
      </c>
      <c r="B922" s="7" t="s">
        <v>38</v>
      </c>
      <c r="C922" s="7" t="s">
        <v>35</v>
      </c>
      <c r="D922" s="8">
        <v>45172</v>
      </c>
      <c r="E922" s="9" t="s">
        <v>1349</v>
      </c>
      <c r="F922" s="10">
        <v>0</v>
      </c>
      <c r="G922" s="10">
        <v>0</v>
      </c>
      <c r="H922" s="11">
        <v>132873.25</v>
      </c>
      <c r="I922" s="11">
        <v>0</v>
      </c>
      <c r="J922" s="11">
        <v>0</v>
      </c>
      <c r="K922" s="11">
        <v>132873.25</v>
      </c>
      <c r="L922" s="11">
        <v>4802.53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132873.25</v>
      </c>
      <c r="S922" s="11">
        <v>0</v>
      </c>
      <c r="T922" s="11">
        <v>1107.28</v>
      </c>
      <c r="U922" s="11">
        <v>0</v>
      </c>
      <c r="V922" s="11">
        <v>0</v>
      </c>
      <c r="W922" s="11">
        <v>0</v>
      </c>
      <c r="X922" s="11">
        <v>0</v>
      </c>
      <c r="Y922" s="11">
        <v>0</v>
      </c>
      <c r="Z922" s="11">
        <v>1107.28</v>
      </c>
      <c r="AA922" s="11">
        <v>0</v>
      </c>
      <c r="AB922" s="11">
        <v>0</v>
      </c>
      <c r="AC922" s="11">
        <v>0</v>
      </c>
      <c r="AD922" s="11">
        <v>0</v>
      </c>
      <c r="AE922" s="11">
        <v>0</v>
      </c>
      <c r="AF922" s="11">
        <v>0</v>
      </c>
      <c r="AG922" s="11">
        <v>0</v>
      </c>
      <c r="AH922" s="11">
        <v>104.74</v>
      </c>
      <c r="AI922" s="11">
        <v>0</v>
      </c>
      <c r="AJ922" s="11">
        <v>0</v>
      </c>
      <c r="AK922" s="11">
        <v>0</v>
      </c>
      <c r="AL922" s="11">
        <v>0</v>
      </c>
      <c r="AM922" s="11">
        <v>0</v>
      </c>
      <c r="AN922" s="11">
        <v>0</v>
      </c>
      <c r="AO922" s="11">
        <v>0</v>
      </c>
      <c r="AP922" s="11">
        <v>0</v>
      </c>
      <c r="AQ922" s="11">
        <v>0</v>
      </c>
      <c r="AR922" s="11">
        <v>104.74</v>
      </c>
      <c r="AS922" s="11">
        <v>0</v>
      </c>
      <c r="AT922" s="11">
        <f t="shared" si="14"/>
        <v>0</v>
      </c>
      <c r="AU922" s="11">
        <v>4802.53</v>
      </c>
      <c r="AV922" s="11">
        <v>1107.28</v>
      </c>
      <c r="AW922" s="12">
        <v>24</v>
      </c>
      <c r="AX922" s="12">
        <v>120</v>
      </c>
      <c r="AY922" s="11">
        <v>454839.87</v>
      </c>
      <c r="AZ922" s="11">
        <v>419770.02</v>
      </c>
      <c r="BA922" s="13">
        <v>84.99</v>
      </c>
      <c r="BB922" s="13">
        <v>26.902582317574801</v>
      </c>
      <c r="BC922" s="13">
        <v>10</v>
      </c>
      <c r="BD922" s="13"/>
      <c r="BE922" s="9" t="s">
        <v>1580</v>
      </c>
      <c r="BF922" s="6"/>
      <c r="BG922" s="9" t="s">
        <v>573</v>
      </c>
      <c r="BH922" s="9" t="s">
        <v>574</v>
      </c>
      <c r="BI922" s="9" t="s">
        <v>575</v>
      </c>
      <c r="BJ922" s="9" t="s">
        <v>3</v>
      </c>
      <c r="BK922" s="7" t="s">
        <v>0</v>
      </c>
      <c r="BL922" s="13">
        <v>132873.25</v>
      </c>
      <c r="BM922" s="7" t="s">
        <v>965</v>
      </c>
      <c r="BN922" s="13"/>
      <c r="BO922" s="14">
        <v>42257</v>
      </c>
      <c r="BP922" s="14">
        <v>45910</v>
      </c>
      <c r="BQ922" s="14" t="s">
        <v>1485</v>
      </c>
      <c r="BR922" s="14" t="s">
        <v>1785</v>
      </c>
      <c r="BS922" s="14" t="s">
        <v>1728</v>
      </c>
      <c r="BT922" s="14" t="s">
        <v>1728</v>
      </c>
      <c r="BU922" s="13">
        <v>126.72</v>
      </c>
      <c r="BV922" s="13">
        <v>0</v>
      </c>
      <c r="BW922" s="13">
        <v>0</v>
      </c>
    </row>
    <row r="923" spans="1:75" s="2" customFormat="1" ht="18.2" customHeight="1" x14ac:dyDescent="0.15">
      <c r="A923" s="15">
        <v>920</v>
      </c>
      <c r="B923" s="16" t="s">
        <v>38</v>
      </c>
      <c r="C923" s="16" t="s">
        <v>35</v>
      </c>
      <c r="D923" s="17">
        <v>45172</v>
      </c>
      <c r="E923" s="18" t="s">
        <v>1636</v>
      </c>
      <c r="F923" s="19">
        <v>0</v>
      </c>
      <c r="G923" s="19">
        <v>0</v>
      </c>
      <c r="H923" s="20">
        <v>592918.72</v>
      </c>
      <c r="I923" s="20">
        <v>0</v>
      </c>
      <c r="J923" s="20">
        <v>0</v>
      </c>
      <c r="K923" s="20">
        <v>592918.72</v>
      </c>
      <c r="L923" s="20">
        <v>2263.4</v>
      </c>
      <c r="M923" s="20">
        <v>0</v>
      </c>
      <c r="N923" s="20">
        <v>0</v>
      </c>
      <c r="O923" s="20">
        <v>2263.4</v>
      </c>
      <c r="P923" s="20">
        <v>0</v>
      </c>
      <c r="Q923" s="20">
        <v>0</v>
      </c>
      <c r="R923" s="20">
        <v>590655.31999999995</v>
      </c>
      <c r="S923" s="20">
        <v>0</v>
      </c>
      <c r="T923" s="20">
        <v>4644.53</v>
      </c>
      <c r="U923" s="20">
        <v>0</v>
      </c>
      <c r="V923" s="20">
        <v>0</v>
      </c>
      <c r="W923" s="20">
        <v>4644.53</v>
      </c>
      <c r="X923" s="20">
        <v>0</v>
      </c>
      <c r="Y923" s="20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348.46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125.96</v>
      </c>
      <c r="AQ923" s="20">
        <v>0</v>
      </c>
      <c r="AR923" s="20">
        <v>122.35</v>
      </c>
      <c r="AS923" s="20">
        <v>0</v>
      </c>
      <c r="AT923" s="11">
        <f t="shared" si="14"/>
        <v>7260</v>
      </c>
      <c r="AU923" s="20">
        <v>0</v>
      </c>
      <c r="AV923" s="20">
        <v>0</v>
      </c>
      <c r="AW923" s="21">
        <v>142</v>
      </c>
      <c r="AX923" s="21">
        <v>186</v>
      </c>
      <c r="AY923" s="20">
        <v>655000</v>
      </c>
      <c r="AZ923" s="20">
        <v>655000</v>
      </c>
      <c r="BA923" s="22">
        <v>90</v>
      </c>
      <c r="BB923" s="22">
        <v>81.158746259541999</v>
      </c>
      <c r="BC923" s="22">
        <v>9.4</v>
      </c>
      <c r="BD923" s="22"/>
      <c r="BE923" s="18" t="s">
        <v>1578</v>
      </c>
      <c r="BF923" s="15"/>
      <c r="BG923" s="18" t="s">
        <v>567</v>
      </c>
      <c r="BH923" s="18" t="s">
        <v>568</v>
      </c>
      <c r="BI923" s="18" t="s">
        <v>569</v>
      </c>
      <c r="BJ923" s="18" t="s">
        <v>3</v>
      </c>
      <c r="BK923" s="16" t="s">
        <v>0</v>
      </c>
      <c r="BL923" s="22">
        <v>590655.31999999995</v>
      </c>
      <c r="BM923" s="16" t="s">
        <v>965</v>
      </c>
      <c r="BN923" s="22"/>
      <c r="BO923" s="1">
        <v>43854</v>
      </c>
      <c r="BP923" s="1">
        <v>49514</v>
      </c>
      <c r="BQ923" s="14" t="s">
        <v>1485</v>
      </c>
      <c r="BR923" s="14" t="s">
        <v>1785</v>
      </c>
      <c r="BS923" s="14" t="s">
        <v>1728</v>
      </c>
      <c r="BT923" s="14" t="s">
        <v>1728</v>
      </c>
      <c r="BU923" s="22">
        <v>0</v>
      </c>
      <c r="BV923" s="22">
        <v>0</v>
      </c>
      <c r="BW923" s="22">
        <v>0</v>
      </c>
    </row>
    <row r="924" spans="1:75" s="2" customFormat="1" ht="18.2" customHeight="1" x14ac:dyDescent="0.15">
      <c r="A924" s="6">
        <v>921</v>
      </c>
      <c r="B924" s="7" t="s">
        <v>38</v>
      </c>
      <c r="C924" s="7" t="s">
        <v>35</v>
      </c>
      <c r="D924" s="8">
        <v>45172</v>
      </c>
      <c r="E924" s="9" t="s">
        <v>1350</v>
      </c>
      <c r="F924" s="10">
        <v>0</v>
      </c>
      <c r="G924" s="10">
        <v>0</v>
      </c>
      <c r="H924" s="11">
        <v>203164.9</v>
      </c>
      <c r="I924" s="11">
        <v>0</v>
      </c>
      <c r="J924" s="11">
        <v>0</v>
      </c>
      <c r="K924" s="11">
        <v>203164.9</v>
      </c>
      <c r="L924" s="11">
        <v>1549</v>
      </c>
      <c r="M924" s="11">
        <v>0</v>
      </c>
      <c r="N924" s="11">
        <v>0</v>
      </c>
      <c r="O924" s="11">
        <v>1549</v>
      </c>
      <c r="P924" s="11">
        <v>0</v>
      </c>
      <c r="Q924" s="11">
        <v>0</v>
      </c>
      <c r="R924" s="11">
        <v>201615.9</v>
      </c>
      <c r="S924" s="11">
        <v>0</v>
      </c>
      <c r="T924" s="11">
        <v>1693.04</v>
      </c>
      <c r="U924" s="11">
        <v>0</v>
      </c>
      <c r="V924" s="11">
        <v>0</v>
      </c>
      <c r="W924" s="11">
        <v>1693.04</v>
      </c>
      <c r="X924" s="11">
        <v>0</v>
      </c>
      <c r="Y924" s="11">
        <v>0</v>
      </c>
      <c r="Z924" s="11">
        <v>0</v>
      </c>
      <c r="AA924" s="11">
        <v>0</v>
      </c>
      <c r="AB924" s="11">
        <v>0</v>
      </c>
      <c r="AC924" s="11">
        <v>0</v>
      </c>
      <c r="AD924" s="11">
        <v>0</v>
      </c>
      <c r="AE924" s="11">
        <v>0</v>
      </c>
      <c r="AF924" s="11">
        <v>0</v>
      </c>
      <c r="AG924" s="11">
        <v>0</v>
      </c>
      <c r="AH924" s="11">
        <v>157.31</v>
      </c>
      <c r="AI924" s="11">
        <v>0</v>
      </c>
      <c r="AJ924" s="11">
        <v>0</v>
      </c>
      <c r="AK924" s="11">
        <v>0</v>
      </c>
      <c r="AL924" s="11">
        <v>0</v>
      </c>
      <c r="AM924" s="11">
        <v>0</v>
      </c>
      <c r="AN924" s="11">
        <v>0</v>
      </c>
      <c r="AO924" s="11">
        <v>0</v>
      </c>
      <c r="AP924" s="11">
        <v>3399.35</v>
      </c>
      <c r="AQ924" s="11">
        <v>0</v>
      </c>
      <c r="AR924" s="11">
        <v>0</v>
      </c>
      <c r="AS924" s="11">
        <v>0</v>
      </c>
      <c r="AT924" s="11">
        <f t="shared" si="14"/>
        <v>6798.7</v>
      </c>
      <c r="AU924" s="11">
        <v>0</v>
      </c>
      <c r="AV924" s="11">
        <v>0</v>
      </c>
      <c r="AW924" s="12">
        <v>88</v>
      </c>
      <c r="AX924" s="12">
        <v>184</v>
      </c>
      <c r="AY924" s="11">
        <v>295700</v>
      </c>
      <c r="AZ924" s="11">
        <v>295699.99</v>
      </c>
      <c r="BA924" s="13">
        <v>89.52</v>
      </c>
      <c r="BB924" s="13">
        <v>61.037050992122097</v>
      </c>
      <c r="BC924" s="13">
        <v>10</v>
      </c>
      <c r="BD924" s="13"/>
      <c r="BE924" s="9" t="s">
        <v>1580</v>
      </c>
      <c r="BF924" s="6"/>
      <c r="BG924" s="9" t="s">
        <v>573</v>
      </c>
      <c r="BH924" s="9" t="s">
        <v>614</v>
      </c>
      <c r="BI924" s="9" t="s">
        <v>615</v>
      </c>
      <c r="BJ924" s="9" t="s">
        <v>3</v>
      </c>
      <c r="BK924" s="7" t="s">
        <v>0</v>
      </c>
      <c r="BL924" s="13">
        <v>201615.9</v>
      </c>
      <c r="BM924" s="7" t="s">
        <v>965</v>
      </c>
      <c r="BN924" s="13"/>
      <c r="BO924" s="14">
        <v>42256</v>
      </c>
      <c r="BP924" s="14">
        <v>47857</v>
      </c>
      <c r="BQ924" s="14" t="s">
        <v>1487</v>
      </c>
      <c r="BR924" s="14" t="s">
        <v>1788</v>
      </c>
      <c r="BS924" s="14" t="s">
        <v>1728</v>
      </c>
      <c r="BT924" s="14" t="s">
        <v>1728</v>
      </c>
      <c r="BU924" s="13">
        <v>0</v>
      </c>
      <c r="BV924" s="13">
        <v>0</v>
      </c>
      <c r="BW924" s="13">
        <v>0</v>
      </c>
    </row>
    <row r="925" spans="1:75" s="2" customFormat="1" ht="18.2" customHeight="1" x14ac:dyDescent="0.15">
      <c r="A925" s="15">
        <v>922</v>
      </c>
      <c r="B925" s="16" t="s">
        <v>38</v>
      </c>
      <c r="C925" s="16" t="s">
        <v>35</v>
      </c>
      <c r="D925" s="17">
        <v>45172</v>
      </c>
      <c r="E925" s="18" t="s">
        <v>1351</v>
      </c>
      <c r="F925" s="19">
        <v>0</v>
      </c>
      <c r="G925" s="19">
        <v>0</v>
      </c>
      <c r="H925" s="20">
        <v>189374.51</v>
      </c>
      <c r="I925" s="20">
        <v>0</v>
      </c>
      <c r="J925" s="20">
        <v>0</v>
      </c>
      <c r="K925" s="20">
        <v>189374.51</v>
      </c>
      <c r="L925" s="20">
        <v>1399.02</v>
      </c>
      <c r="M925" s="20">
        <v>0</v>
      </c>
      <c r="N925" s="20">
        <v>0</v>
      </c>
      <c r="O925" s="20">
        <v>1399.02</v>
      </c>
      <c r="P925" s="20">
        <v>0</v>
      </c>
      <c r="Q925" s="20">
        <v>0</v>
      </c>
      <c r="R925" s="20">
        <v>187975.49</v>
      </c>
      <c r="S925" s="20">
        <v>0</v>
      </c>
      <c r="T925" s="20">
        <v>1578.12</v>
      </c>
      <c r="U925" s="20">
        <v>0</v>
      </c>
      <c r="V925" s="20">
        <v>0</v>
      </c>
      <c r="W925" s="20">
        <v>1578.12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145.21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434.55</v>
      </c>
      <c r="AQ925" s="20">
        <v>0</v>
      </c>
      <c r="AR925" s="20">
        <v>433.9</v>
      </c>
      <c r="AS925" s="20">
        <v>0</v>
      </c>
      <c r="AT925" s="11">
        <f t="shared" si="14"/>
        <v>3123</v>
      </c>
      <c r="AU925" s="20">
        <v>0</v>
      </c>
      <c r="AV925" s="20">
        <v>0</v>
      </c>
      <c r="AW925" s="21">
        <v>90</v>
      </c>
      <c r="AX925" s="21">
        <v>186</v>
      </c>
      <c r="AY925" s="20">
        <v>272950</v>
      </c>
      <c r="AZ925" s="20">
        <v>272950.01</v>
      </c>
      <c r="BA925" s="22">
        <v>86.38</v>
      </c>
      <c r="BB925" s="22">
        <v>59.488266097517297</v>
      </c>
      <c r="BC925" s="22">
        <v>10</v>
      </c>
      <c r="BD925" s="22"/>
      <c r="BE925" s="18" t="s">
        <v>1578</v>
      </c>
      <c r="BF925" s="15"/>
      <c r="BG925" s="18" t="s">
        <v>570</v>
      </c>
      <c r="BH925" s="18" t="s">
        <v>588</v>
      </c>
      <c r="BI925" s="18" t="s">
        <v>589</v>
      </c>
      <c r="BJ925" s="18" t="s">
        <v>3</v>
      </c>
      <c r="BK925" s="16" t="s">
        <v>0</v>
      </c>
      <c r="BL925" s="22">
        <v>187975.49</v>
      </c>
      <c r="BM925" s="16" t="s">
        <v>965</v>
      </c>
      <c r="BN925" s="22"/>
      <c r="BO925" s="1">
        <v>42265</v>
      </c>
      <c r="BP925" s="1">
        <v>47925</v>
      </c>
      <c r="BQ925" s="14" t="s">
        <v>1485</v>
      </c>
      <c r="BR925" s="14" t="s">
        <v>1785</v>
      </c>
      <c r="BS925" s="14" t="s">
        <v>1728</v>
      </c>
      <c r="BT925" s="14" t="s">
        <v>1728</v>
      </c>
      <c r="BU925" s="22">
        <v>0</v>
      </c>
      <c r="BV925" s="22">
        <v>0</v>
      </c>
      <c r="BW925" s="22">
        <v>0</v>
      </c>
    </row>
    <row r="926" spans="1:75" s="2" customFormat="1" ht="18.2" customHeight="1" x14ac:dyDescent="0.15">
      <c r="A926" s="6">
        <v>923</v>
      </c>
      <c r="B926" s="7" t="s">
        <v>38</v>
      </c>
      <c r="C926" s="7" t="s">
        <v>35</v>
      </c>
      <c r="D926" s="8">
        <v>45172</v>
      </c>
      <c r="E926" s="9" t="s">
        <v>1352</v>
      </c>
      <c r="F926" s="10">
        <v>0</v>
      </c>
      <c r="G926" s="10">
        <v>0</v>
      </c>
      <c r="H926" s="11">
        <v>260177.14</v>
      </c>
      <c r="I926" s="11">
        <v>0</v>
      </c>
      <c r="J926" s="11">
        <v>0</v>
      </c>
      <c r="K926" s="11">
        <v>260177.14</v>
      </c>
      <c r="L926" s="11">
        <v>1922.09</v>
      </c>
      <c r="M926" s="11">
        <v>0</v>
      </c>
      <c r="N926" s="11">
        <v>0</v>
      </c>
      <c r="O926" s="11">
        <v>1922.09</v>
      </c>
      <c r="P926" s="11">
        <v>0</v>
      </c>
      <c r="Q926" s="11">
        <v>0</v>
      </c>
      <c r="R926" s="11">
        <v>258255.05</v>
      </c>
      <c r="S926" s="11">
        <v>0</v>
      </c>
      <c r="T926" s="11">
        <v>2168.14</v>
      </c>
      <c r="U926" s="11">
        <v>0</v>
      </c>
      <c r="V926" s="11">
        <v>0</v>
      </c>
      <c r="W926" s="11">
        <v>2168.14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v>0</v>
      </c>
      <c r="AG926" s="11">
        <v>0</v>
      </c>
      <c r="AH926" s="11">
        <v>199.5</v>
      </c>
      <c r="AI926" s="11">
        <v>0</v>
      </c>
      <c r="AJ926" s="11">
        <v>0</v>
      </c>
      <c r="AK926" s="11">
        <v>0</v>
      </c>
      <c r="AL926" s="11">
        <v>0</v>
      </c>
      <c r="AM926" s="11">
        <v>0</v>
      </c>
      <c r="AN926" s="11">
        <v>0</v>
      </c>
      <c r="AO926" s="11">
        <v>0</v>
      </c>
      <c r="AP926" s="11">
        <v>126.47</v>
      </c>
      <c r="AQ926" s="11">
        <v>0</v>
      </c>
      <c r="AR926" s="11">
        <v>116.2</v>
      </c>
      <c r="AS926" s="11">
        <v>0</v>
      </c>
      <c r="AT926" s="11">
        <f t="shared" si="14"/>
        <v>4300</v>
      </c>
      <c r="AU926" s="11">
        <v>0</v>
      </c>
      <c r="AV926" s="11">
        <v>0</v>
      </c>
      <c r="AW926" s="12">
        <v>90</v>
      </c>
      <c r="AX926" s="12">
        <v>186</v>
      </c>
      <c r="AY926" s="11">
        <v>375000</v>
      </c>
      <c r="AZ926" s="11">
        <v>375000</v>
      </c>
      <c r="BA926" s="13">
        <v>89.99</v>
      </c>
      <c r="BB926" s="13">
        <v>61.974325198666698</v>
      </c>
      <c r="BC926" s="13">
        <v>10</v>
      </c>
      <c r="BD926" s="13"/>
      <c r="BE926" s="9" t="s">
        <v>1580</v>
      </c>
      <c r="BF926" s="6"/>
      <c r="BG926" s="9" t="s">
        <v>580</v>
      </c>
      <c r="BH926" s="9" t="s">
        <v>581</v>
      </c>
      <c r="BI926" s="9" t="s">
        <v>582</v>
      </c>
      <c r="BJ926" s="9" t="s">
        <v>3</v>
      </c>
      <c r="BK926" s="7" t="s">
        <v>0</v>
      </c>
      <c r="BL926" s="13">
        <v>258255.05</v>
      </c>
      <c r="BM926" s="7" t="s">
        <v>965</v>
      </c>
      <c r="BN926" s="13"/>
      <c r="BO926" s="14">
        <v>42258</v>
      </c>
      <c r="BP926" s="14">
        <v>47918</v>
      </c>
      <c r="BQ926" s="14" t="s">
        <v>1485</v>
      </c>
      <c r="BR926" s="14" t="s">
        <v>1785</v>
      </c>
      <c r="BS926" s="14" t="s">
        <v>1728</v>
      </c>
      <c r="BT926" s="14" t="s">
        <v>1728</v>
      </c>
      <c r="BU926" s="13">
        <v>0</v>
      </c>
      <c r="BV926" s="13">
        <v>0</v>
      </c>
      <c r="BW926" s="13">
        <v>0</v>
      </c>
    </row>
    <row r="927" spans="1:75" s="2" customFormat="1" ht="18.2" customHeight="1" x14ac:dyDescent="0.15">
      <c r="A927" s="15">
        <v>924</v>
      </c>
      <c r="B927" s="16" t="s">
        <v>639</v>
      </c>
      <c r="C927" s="16" t="s">
        <v>35</v>
      </c>
      <c r="D927" s="17">
        <v>45172</v>
      </c>
      <c r="E927" s="18" t="s">
        <v>1637</v>
      </c>
      <c r="F927" s="19">
        <v>0</v>
      </c>
      <c r="G927" s="19">
        <v>0</v>
      </c>
      <c r="H927" s="20">
        <v>224938.3</v>
      </c>
      <c r="I927" s="20">
        <v>0</v>
      </c>
      <c r="J927" s="20">
        <v>0</v>
      </c>
      <c r="K927" s="20">
        <v>224938.3</v>
      </c>
      <c r="L927" s="20">
        <v>845.62</v>
      </c>
      <c r="M927" s="20">
        <v>0</v>
      </c>
      <c r="N927" s="20">
        <v>0</v>
      </c>
      <c r="O927" s="20">
        <v>845.62</v>
      </c>
      <c r="P927" s="20">
        <v>0</v>
      </c>
      <c r="Q927" s="20">
        <v>0</v>
      </c>
      <c r="R927" s="20">
        <v>224092.68</v>
      </c>
      <c r="S927" s="20">
        <v>0</v>
      </c>
      <c r="T927" s="20">
        <v>1803.26</v>
      </c>
      <c r="U927" s="20">
        <v>0</v>
      </c>
      <c r="V927" s="20">
        <v>0</v>
      </c>
      <c r="W927" s="20">
        <v>1803.26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135.05000000000001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432.48</v>
      </c>
      <c r="AQ927" s="20">
        <v>0</v>
      </c>
      <c r="AR927" s="20">
        <v>216.41</v>
      </c>
      <c r="AS927" s="20">
        <v>0</v>
      </c>
      <c r="AT927" s="11">
        <f t="shared" si="14"/>
        <v>3000</v>
      </c>
      <c r="AU927" s="20">
        <v>0</v>
      </c>
      <c r="AV927" s="20">
        <v>0</v>
      </c>
      <c r="AW927" s="21">
        <v>142</v>
      </c>
      <c r="AX927" s="21">
        <v>186</v>
      </c>
      <c r="AY927" s="20">
        <v>261343.9</v>
      </c>
      <c r="AZ927" s="20">
        <v>248067.62</v>
      </c>
      <c r="BA927" s="22">
        <v>60</v>
      </c>
      <c r="BB927" s="22">
        <v>54.201192400684903</v>
      </c>
      <c r="BC927" s="22">
        <v>9.6199999999999992</v>
      </c>
      <c r="BD927" s="22"/>
      <c r="BE927" s="18" t="s">
        <v>1580</v>
      </c>
      <c r="BF927" s="15"/>
      <c r="BG927" s="18" t="s">
        <v>650</v>
      </c>
      <c r="BH927" s="18" t="s">
        <v>651</v>
      </c>
      <c r="BI927" s="18" t="s">
        <v>904</v>
      </c>
      <c r="BJ927" s="18" t="s">
        <v>3</v>
      </c>
      <c r="BK927" s="16" t="s">
        <v>0</v>
      </c>
      <c r="BL927" s="22">
        <v>224092.68</v>
      </c>
      <c r="BM927" s="16" t="s">
        <v>965</v>
      </c>
      <c r="BN927" s="22"/>
      <c r="BO927" s="1">
        <v>43854</v>
      </c>
      <c r="BP927" s="1">
        <v>49514</v>
      </c>
      <c r="BQ927" s="14" t="s">
        <v>1485</v>
      </c>
      <c r="BR927" s="14" t="s">
        <v>1785</v>
      </c>
      <c r="BS927" s="14" t="s">
        <v>1728</v>
      </c>
      <c r="BT927" s="14" t="s">
        <v>1728</v>
      </c>
      <c r="BU927" s="22">
        <v>0</v>
      </c>
      <c r="BV927" s="22">
        <v>0</v>
      </c>
      <c r="BW927" s="22">
        <v>0</v>
      </c>
    </row>
    <row r="928" spans="1:75" s="2" customFormat="1" ht="18.2" customHeight="1" x14ac:dyDescent="0.15">
      <c r="A928" s="6">
        <v>925</v>
      </c>
      <c r="B928" s="7" t="s">
        <v>639</v>
      </c>
      <c r="C928" s="7" t="s">
        <v>35</v>
      </c>
      <c r="D928" s="8">
        <v>45172</v>
      </c>
      <c r="E928" s="9" t="s">
        <v>1640</v>
      </c>
      <c r="F928" s="10">
        <v>0</v>
      </c>
      <c r="G928" s="10">
        <v>0</v>
      </c>
      <c r="H928" s="11">
        <v>160546.79999999999</v>
      </c>
      <c r="I928" s="11">
        <v>0</v>
      </c>
      <c r="J928" s="11">
        <v>0</v>
      </c>
      <c r="K928" s="11">
        <v>160546.79999999999</v>
      </c>
      <c r="L928" s="11">
        <v>1416.4</v>
      </c>
      <c r="M928" s="11">
        <v>0</v>
      </c>
      <c r="N928" s="11">
        <v>0</v>
      </c>
      <c r="O928" s="11">
        <v>1416.4</v>
      </c>
      <c r="P928" s="11">
        <v>0</v>
      </c>
      <c r="Q928" s="11">
        <v>0</v>
      </c>
      <c r="R928" s="11">
        <v>159130.4</v>
      </c>
      <c r="S928" s="11">
        <v>0</v>
      </c>
      <c r="T928" s="11">
        <v>1284.3699999999999</v>
      </c>
      <c r="U928" s="11">
        <v>0</v>
      </c>
      <c r="V928" s="11">
        <v>0</v>
      </c>
      <c r="W928" s="11">
        <v>1284.3699999999999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  <c r="AD928" s="11">
        <v>0</v>
      </c>
      <c r="AE928" s="11">
        <v>0</v>
      </c>
      <c r="AF928" s="11">
        <v>0</v>
      </c>
      <c r="AG928" s="11">
        <v>0</v>
      </c>
      <c r="AH928" s="11">
        <v>105.44</v>
      </c>
      <c r="AI928" s="11">
        <v>0</v>
      </c>
      <c r="AJ928" s="11">
        <v>0</v>
      </c>
      <c r="AK928" s="11">
        <v>0</v>
      </c>
      <c r="AL928" s="11">
        <v>0</v>
      </c>
      <c r="AM928" s="11">
        <v>0</v>
      </c>
      <c r="AN928" s="11">
        <v>0</v>
      </c>
      <c r="AO928" s="11">
        <v>0</v>
      </c>
      <c r="AP928" s="11">
        <v>144.06</v>
      </c>
      <c r="AQ928" s="11">
        <v>0</v>
      </c>
      <c r="AR928" s="11">
        <v>0.27</v>
      </c>
      <c r="AS928" s="11">
        <v>0</v>
      </c>
      <c r="AT928" s="11">
        <f t="shared" si="14"/>
        <v>2950</v>
      </c>
      <c r="AU928" s="11">
        <v>0</v>
      </c>
      <c r="AV928" s="11">
        <v>0</v>
      </c>
      <c r="AW928" s="12">
        <v>80</v>
      </c>
      <c r="AX928" s="12">
        <v>123</v>
      </c>
      <c r="AY928" s="11">
        <v>198191.14</v>
      </c>
      <c r="AZ928" s="11">
        <v>198191.14</v>
      </c>
      <c r="BA928" s="13">
        <v>90</v>
      </c>
      <c r="BB928" s="13">
        <v>72.262241389801801</v>
      </c>
      <c r="BC928" s="13">
        <v>9.6</v>
      </c>
      <c r="BD928" s="13"/>
      <c r="BE928" s="9" t="s">
        <v>1580</v>
      </c>
      <c r="BF928" s="6"/>
      <c r="BG928" s="9" t="s">
        <v>650</v>
      </c>
      <c r="BH928" s="9" t="s">
        <v>651</v>
      </c>
      <c r="BI928" s="9" t="s">
        <v>888</v>
      </c>
      <c r="BJ928" s="9" t="s">
        <v>3</v>
      </c>
      <c r="BK928" s="7" t="s">
        <v>0</v>
      </c>
      <c r="BL928" s="13">
        <v>159130.4</v>
      </c>
      <c r="BM928" s="7" t="s">
        <v>965</v>
      </c>
      <c r="BN928" s="13"/>
      <c r="BO928" s="14">
        <v>43885</v>
      </c>
      <c r="BP928" s="14">
        <v>47627</v>
      </c>
      <c r="BQ928" s="14" t="s">
        <v>1485</v>
      </c>
      <c r="BR928" s="14" t="s">
        <v>1785</v>
      </c>
      <c r="BS928" s="14" t="s">
        <v>1728</v>
      </c>
      <c r="BT928" s="14" t="s">
        <v>1728</v>
      </c>
      <c r="BU928" s="13">
        <v>0</v>
      </c>
      <c r="BV928" s="13">
        <v>0</v>
      </c>
      <c r="BW928" s="13">
        <v>0</v>
      </c>
    </row>
    <row r="929" spans="1:75" s="2" customFormat="1" ht="18.2" customHeight="1" x14ac:dyDescent="0.15">
      <c r="A929" s="15">
        <v>926</v>
      </c>
      <c r="B929" s="16" t="s">
        <v>38</v>
      </c>
      <c r="C929" s="16" t="s">
        <v>35</v>
      </c>
      <c r="D929" s="17">
        <v>45172</v>
      </c>
      <c r="E929" s="18" t="s">
        <v>1638</v>
      </c>
      <c r="F929" s="19">
        <v>0</v>
      </c>
      <c r="G929" s="19">
        <v>0</v>
      </c>
      <c r="H929" s="20">
        <v>215720.07</v>
      </c>
      <c r="I929" s="20">
        <v>0</v>
      </c>
      <c r="J929" s="20">
        <v>0</v>
      </c>
      <c r="K929" s="20">
        <v>215720.07</v>
      </c>
      <c r="L929" s="20">
        <v>789.72</v>
      </c>
      <c r="M929" s="20">
        <v>0</v>
      </c>
      <c r="N929" s="20">
        <v>0</v>
      </c>
      <c r="O929" s="20">
        <v>789.72</v>
      </c>
      <c r="P929" s="20">
        <v>0</v>
      </c>
      <c r="Q929" s="20">
        <v>0</v>
      </c>
      <c r="R929" s="20">
        <v>214930.35</v>
      </c>
      <c r="S929" s="20">
        <v>0</v>
      </c>
      <c r="T929" s="20">
        <v>1797.67</v>
      </c>
      <c r="U929" s="20">
        <v>0</v>
      </c>
      <c r="V929" s="20">
        <v>0</v>
      </c>
      <c r="W929" s="20">
        <v>1797.67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126.19</v>
      </c>
      <c r="AI929" s="20">
        <v>0</v>
      </c>
      <c r="AJ929" s="20">
        <v>0</v>
      </c>
      <c r="AK929" s="20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0</v>
      </c>
      <c r="AR929" s="20">
        <v>0</v>
      </c>
      <c r="AS929" s="20">
        <v>0</v>
      </c>
      <c r="AT929" s="11">
        <f t="shared" si="14"/>
        <v>2713.58</v>
      </c>
      <c r="AU929" s="20">
        <v>0</v>
      </c>
      <c r="AV929" s="20">
        <v>0</v>
      </c>
      <c r="AW929" s="21">
        <v>142</v>
      </c>
      <c r="AX929" s="21">
        <v>186</v>
      </c>
      <c r="AY929" s="20">
        <v>237216.48</v>
      </c>
      <c r="AZ929" s="20">
        <v>237216.48</v>
      </c>
      <c r="BA929" s="22">
        <v>90</v>
      </c>
      <c r="BB929" s="22">
        <v>81.544635937604298</v>
      </c>
      <c r="BC929" s="22">
        <v>10</v>
      </c>
      <c r="BD929" s="22"/>
      <c r="BE929" s="18" t="s">
        <v>1580</v>
      </c>
      <c r="BF929" s="15"/>
      <c r="BG929" s="18" t="s">
        <v>573</v>
      </c>
      <c r="BH929" s="18" t="s">
        <v>578</v>
      </c>
      <c r="BI929" s="18" t="s">
        <v>579</v>
      </c>
      <c r="BJ929" s="18" t="s">
        <v>3</v>
      </c>
      <c r="BK929" s="16" t="s">
        <v>0</v>
      </c>
      <c r="BL929" s="22">
        <v>214930.35</v>
      </c>
      <c r="BM929" s="16" t="s">
        <v>965</v>
      </c>
      <c r="BN929" s="22"/>
      <c r="BO929" s="1">
        <v>43857</v>
      </c>
      <c r="BP929" s="1">
        <v>49517</v>
      </c>
      <c r="BQ929" s="14" t="s">
        <v>1486</v>
      </c>
      <c r="BR929" s="14" t="s">
        <v>1786</v>
      </c>
      <c r="BS929" s="14" t="s">
        <v>1728</v>
      </c>
      <c r="BT929" s="14" t="s">
        <v>1728</v>
      </c>
      <c r="BU929" s="22">
        <v>0</v>
      </c>
      <c r="BV929" s="22">
        <v>0</v>
      </c>
      <c r="BW929" s="22">
        <v>0</v>
      </c>
    </row>
    <row r="930" spans="1:75" s="2" customFormat="1" ht="18.2" customHeight="1" x14ac:dyDescent="0.15">
      <c r="A930" s="6">
        <v>927</v>
      </c>
      <c r="B930" s="7" t="s">
        <v>38</v>
      </c>
      <c r="C930" s="7" t="s">
        <v>35</v>
      </c>
      <c r="D930" s="8">
        <v>45172</v>
      </c>
      <c r="E930" s="9" t="s">
        <v>1641</v>
      </c>
      <c r="F930" s="10">
        <v>0</v>
      </c>
      <c r="G930" s="10">
        <v>0</v>
      </c>
      <c r="H930" s="11">
        <v>333724.07</v>
      </c>
      <c r="I930" s="11">
        <v>0</v>
      </c>
      <c r="J930" s="11">
        <v>0</v>
      </c>
      <c r="K930" s="11">
        <v>333724.07</v>
      </c>
      <c r="L930" s="11">
        <v>1250.49</v>
      </c>
      <c r="M930" s="11">
        <v>0</v>
      </c>
      <c r="N930" s="11">
        <v>0</v>
      </c>
      <c r="O930" s="11">
        <v>1250.49</v>
      </c>
      <c r="P930" s="11">
        <v>0</v>
      </c>
      <c r="Q930" s="11">
        <v>0</v>
      </c>
      <c r="R930" s="11">
        <v>332473.58</v>
      </c>
      <c r="S930" s="11">
        <v>0</v>
      </c>
      <c r="T930" s="11">
        <v>2641.98</v>
      </c>
      <c r="U930" s="11">
        <v>0</v>
      </c>
      <c r="V930" s="11">
        <v>0</v>
      </c>
      <c r="W930" s="11">
        <v>2641.98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  <c r="AD930" s="11">
        <v>0</v>
      </c>
      <c r="AE930" s="11">
        <v>0</v>
      </c>
      <c r="AF930" s="11">
        <v>0</v>
      </c>
      <c r="AG930" s="11">
        <v>0</v>
      </c>
      <c r="AH930" s="11">
        <v>195.24</v>
      </c>
      <c r="AI930" s="11">
        <v>0</v>
      </c>
      <c r="AJ930" s="11">
        <v>0</v>
      </c>
      <c r="AK930" s="11">
        <v>0</v>
      </c>
      <c r="AL930" s="11">
        <v>0</v>
      </c>
      <c r="AM930" s="11">
        <v>0</v>
      </c>
      <c r="AN930" s="11">
        <v>0</v>
      </c>
      <c r="AO930" s="11">
        <v>0</v>
      </c>
      <c r="AP930" s="11">
        <v>513.11</v>
      </c>
      <c r="AQ930" s="11">
        <v>0</v>
      </c>
      <c r="AR930" s="11">
        <v>500.82</v>
      </c>
      <c r="AS930" s="11">
        <v>0</v>
      </c>
      <c r="AT930" s="11">
        <f t="shared" si="14"/>
        <v>4100</v>
      </c>
      <c r="AU930" s="11">
        <v>0</v>
      </c>
      <c r="AV930" s="11">
        <v>0</v>
      </c>
      <c r="AW930" s="12">
        <v>143</v>
      </c>
      <c r="AX930" s="12">
        <v>186</v>
      </c>
      <c r="AY930" s="11">
        <v>367000</v>
      </c>
      <c r="AZ930" s="11">
        <v>367000</v>
      </c>
      <c r="BA930" s="13">
        <v>89.81</v>
      </c>
      <c r="BB930" s="13">
        <v>81.360905231062702</v>
      </c>
      <c r="BC930" s="13">
        <v>9.5</v>
      </c>
      <c r="BD930" s="13"/>
      <c r="BE930" s="9" t="s">
        <v>1578</v>
      </c>
      <c r="BF930" s="6"/>
      <c r="BG930" s="9" t="s">
        <v>573</v>
      </c>
      <c r="BH930" s="9" t="s">
        <v>608</v>
      </c>
      <c r="BI930" s="9" t="s">
        <v>609</v>
      </c>
      <c r="BJ930" s="9" t="s">
        <v>3</v>
      </c>
      <c r="BK930" s="7" t="s">
        <v>0</v>
      </c>
      <c r="BL930" s="13">
        <v>332473.58</v>
      </c>
      <c r="BM930" s="7" t="s">
        <v>965</v>
      </c>
      <c r="BN930" s="13"/>
      <c r="BO930" s="14">
        <v>43865</v>
      </c>
      <c r="BP930" s="14">
        <v>49525</v>
      </c>
      <c r="BQ930" s="14" t="s">
        <v>1536</v>
      </c>
      <c r="BR930" s="14" t="s">
        <v>1789</v>
      </c>
      <c r="BS930" s="14" t="s">
        <v>1728</v>
      </c>
      <c r="BT930" s="14" t="s">
        <v>1728</v>
      </c>
      <c r="BU930" s="13">
        <v>0</v>
      </c>
      <c r="BV930" s="13">
        <v>0</v>
      </c>
      <c r="BW930" s="13">
        <v>0</v>
      </c>
    </row>
    <row r="931" spans="1:75" s="2" customFormat="1" ht="18.2" customHeight="1" x14ac:dyDescent="0.15">
      <c r="A931" s="15">
        <v>928</v>
      </c>
      <c r="B931" s="16" t="s">
        <v>639</v>
      </c>
      <c r="C931" s="16" t="s">
        <v>35</v>
      </c>
      <c r="D931" s="17">
        <v>45172</v>
      </c>
      <c r="E931" s="18" t="s">
        <v>1639</v>
      </c>
      <c r="F931" s="19">
        <v>0</v>
      </c>
      <c r="G931" s="19">
        <v>0</v>
      </c>
      <c r="H931" s="20">
        <v>126554.28</v>
      </c>
      <c r="I931" s="20">
        <v>466.02</v>
      </c>
      <c r="J931" s="20">
        <v>0</v>
      </c>
      <c r="K931" s="20">
        <v>127020.3</v>
      </c>
      <c r="L931" s="20">
        <v>469.82</v>
      </c>
      <c r="M931" s="20">
        <v>0</v>
      </c>
      <c r="N931" s="20">
        <v>466.02</v>
      </c>
      <c r="O931" s="20">
        <v>469.82</v>
      </c>
      <c r="P931" s="20">
        <v>0</v>
      </c>
      <c r="Q931" s="20">
        <v>0</v>
      </c>
      <c r="R931" s="20">
        <v>126084.46</v>
      </c>
      <c r="S931" s="20">
        <v>1037.33</v>
      </c>
      <c r="T931" s="20">
        <v>1033.53</v>
      </c>
      <c r="U931" s="20">
        <v>0</v>
      </c>
      <c r="V931" s="20">
        <v>1037.33</v>
      </c>
      <c r="W931" s="20">
        <v>1033.53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90.63</v>
      </c>
      <c r="AI931" s="20">
        <v>0</v>
      </c>
      <c r="AJ931" s="20">
        <v>0</v>
      </c>
      <c r="AK931" s="20">
        <v>0</v>
      </c>
      <c r="AL931" s="20">
        <v>350</v>
      </c>
      <c r="AM931" s="20">
        <v>0</v>
      </c>
      <c r="AN931" s="20">
        <v>0</v>
      </c>
      <c r="AO931" s="20">
        <v>76.45</v>
      </c>
      <c r="AP931" s="20">
        <v>0</v>
      </c>
      <c r="AQ931" s="20">
        <v>0</v>
      </c>
      <c r="AR931" s="20">
        <v>0</v>
      </c>
      <c r="AS931" s="20">
        <v>333.78</v>
      </c>
      <c r="AT931" s="11">
        <f t="shared" si="14"/>
        <v>3190</v>
      </c>
      <c r="AU931" s="20">
        <v>0</v>
      </c>
      <c r="AV931" s="20">
        <v>0</v>
      </c>
      <c r="AW931" s="21">
        <v>142</v>
      </c>
      <c r="AX931" s="21">
        <v>186</v>
      </c>
      <c r="AY931" s="20">
        <v>588031.71</v>
      </c>
      <c r="AZ931" s="20">
        <v>143532.89000000001</v>
      </c>
      <c r="BA931" s="22">
        <v>90</v>
      </c>
      <c r="BB931" s="22">
        <v>79.059241404531093</v>
      </c>
      <c r="BC931" s="22">
        <v>9.8000000000000007</v>
      </c>
      <c r="BD931" s="22"/>
      <c r="BE931" s="18" t="s">
        <v>1580</v>
      </c>
      <c r="BF931" s="15"/>
      <c r="BG931" s="18" t="s">
        <v>573</v>
      </c>
      <c r="BH931" s="18" t="s">
        <v>594</v>
      </c>
      <c r="BI931" s="18" t="s">
        <v>640</v>
      </c>
      <c r="BJ931" s="18" t="s">
        <v>3</v>
      </c>
      <c r="BK931" s="16" t="s">
        <v>0</v>
      </c>
      <c r="BL931" s="22">
        <v>126084.46</v>
      </c>
      <c r="BM931" s="16" t="s">
        <v>965</v>
      </c>
      <c r="BN931" s="22"/>
      <c r="BO931" s="1">
        <v>43861</v>
      </c>
      <c r="BP931" s="1">
        <v>49521</v>
      </c>
      <c r="BQ931" s="14" t="s">
        <v>1485</v>
      </c>
      <c r="BR931" s="14" t="s">
        <v>1785</v>
      </c>
      <c r="BS931" s="14" t="s">
        <v>1728</v>
      </c>
      <c r="BT931" s="14" t="s">
        <v>1728</v>
      </c>
      <c r="BU931" s="22">
        <v>0</v>
      </c>
      <c r="BV931" s="22">
        <v>0</v>
      </c>
      <c r="BW931" s="22">
        <v>0</v>
      </c>
    </row>
    <row r="932" spans="1:75" s="2" customFormat="1" ht="18.2" customHeight="1" x14ac:dyDescent="0.15">
      <c r="A932" s="6">
        <v>929</v>
      </c>
      <c r="B932" s="7" t="s">
        <v>38</v>
      </c>
      <c r="C932" s="7" t="s">
        <v>35</v>
      </c>
      <c r="D932" s="8">
        <v>45172</v>
      </c>
      <c r="E932" s="9" t="s">
        <v>1353</v>
      </c>
      <c r="F932" s="10">
        <v>0</v>
      </c>
      <c r="G932" s="10">
        <v>0</v>
      </c>
      <c r="H932" s="11">
        <v>614237.53</v>
      </c>
      <c r="I932" s="11">
        <v>0</v>
      </c>
      <c r="J932" s="11">
        <v>0</v>
      </c>
      <c r="K932" s="11">
        <v>614237.53</v>
      </c>
      <c r="L932" s="11">
        <v>4012.36</v>
      </c>
      <c r="M932" s="11">
        <v>0</v>
      </c>
      <c r="N932" s="11">
        <v>0</v>
      </c>
      <c r="O932" s="11">
        <v>4012.36</v>
      </c>
      <c r="P932" s="11">
        <v>0</v>
      </c>
      <c r="Q932" s="11">
        <v>0</v>
      </c>
      <c r="R932" s="11">
        <v>610225.17000000004</v>
      </c>
      <c r="S932" s="11">
        <v>0</v>
      </c>
      <c r="T932" s="11">
        <v>4811.53</v>
      </c>
      <c r="U932" s="11">
        <v>0</v>
      </c>
      <c r="V932" s="11">
        <v>0</v>
      </c>
      <c r="W932" s="11">
        <v>4811.53</v>
      </c>
      <c r="X932" s="11">
        <v>0</v>
      </c>
      <c r="Y932" s="11">
        <v>0</v>
      </c>
      <c r="Z932" s="11">
        <v>0</v>
      </c>
      <c r="AA932" s="11">
        <v>0</v>
      </c>
      <c r="AB932" s="11">
        <v>0</v>
      </c>
      <c r="AC932" s="11">
        <v>0</v>
      </c>
      <c r="AD932" s="11">
        <v>0</v>
      </c>
      <c r="AE932" s="11">
        <v>0</v>
      </c>
      <c r="AF932" s="11">
        <v>0</v>
      </c>
      <c r="AG932" s="11">
        <v>0</v>
      </c>
      <c r="AH932" s="11">
        <v>456.68</v>
      </c>
      <c r="AI932" s="11">
        <v>0</v>
      </c>
      <c r="AJ932" s="11">
        <v>0</v>
      </c>
      <c r="AK932" s="11">
        <v>0</v>
      </c>
      <c r="AL932" s="11">
        <v>0</v>
      </c>
      <c r="AM932" s="11">
        <v>0</v>
      </c>
      <c r="AN932" s="11">
        <v>0</v>
      </c>
      <c r="AO932" s="11">
        <v>0</v>
      </c>
      <c r="AP932" s="11">
        <v>0</v>
      </c>
      <c r="AQ932" s="11">
        <v>0</v>
      </c>
      <c r="AR932" s="11">
        <v>0</v>
      </c>
      <c r="AS932" s="11">
        <v>0.01</v>
      </c>
      <c r="AT932" s="11">
        <f t="shared" si="14"/>
        <v>9280.56</v>
      </c>
      <c r="AU932" s="11">
        <v>0</v>
      </c>
      <c r="AV932" s="11">
        <v>0</v>
      </c>
      <c r="AW932" s="12">
        <v>100</v>
      </c>
      <c r="AX932" s="12">
        <v>196</v>
      </c>
      <c r="AY932" s="11">
        <v>858420</v>
      </c>
      <c r="AZ932" s="11">
        <v>858420.01</v>
      </c>
      <c r="BA932" s="13">
        <v>90</v>
      </c>
      <c r="BB932" s="13">
        <v>63.978314415107803</v>
      </c>
      <c r="BC932" s="13">
        <v>9.4</v>
      </c>
      <c r="BD932" s="13"/>
      <c r="BE932" s="9" t="s">
        <v>1578</v>
      </c>
      <c r="BF932" s="6"/>
      <c r="BG932" s="9" t="s">
        <v>570</v>
      </c>
      <c r="BH932" s="9" t="s">
        <v>588</v>
      </c>
      <c r="BI932" s="9" t="s">
        <v>589</v>
      </c>
      <c r="BJ932" s="9" t="s">
        <v>3</v>
      </c>
      <c r="BK932" s="7" t="s">
        <v>0</v>
      </c>
      <c r="BL932" s="13">
        <v>610225.17000000004</v>
      </c>
      <c r="BM932" s="7" t="s">
        <v>965</v>
      </c>
      <c r="BN932" s="13"/>
      <c r="BO932" s="14">
        <v>42265</v>
      </c>
      <c r="BP932" s="14">
        <v>48231</v>
      </c>
      <c r="BQ932" s="14" t="s">
        <v>1485</v>
      </c>
      <c r="BR932" s="14" t="s">
        <v>1785</v>
      </c>
      <c r="BS932" s="14" t="s">
        <v>1728</v>
      </c>
      <c r="BT932" s="14" t="s">
        <v>1728</v>
      </c>
      <c r="BU932" s="13">
        <v>0</v>
      </c>
      <c r="BV932" s="13">
        <v>0</v>
      </c>
      <c r="BW932" s="13">
        <v>0</v>
      </c>
    </row>
    <row r="933" spans="1:75" s="2" customFormat="1" ht="18.2" customHeight="1" x14ac:dyDescent="0.15">
      <c r="A933" s="15">
        <v>930</v>
      </c>
      <c r="B933" s="16" t="s">
        <v>38</v>
      </c>
      <c r="C933" s="16" t="s">
        <v>35</v>
      </c>
      <c r="D933" s="17">
        <v>45172</v>
      </c>
      <c r="E933" s="18" t="s">
        <v>1677</v>
      </c>
      <c r="F933" s="19">
        <v>0</v>
      </c>
      <c r="G933" s="19">
        <v>0</v>
      </c>
      <c r="H933" s="20">
        <v>338142.21</v>
      </c>
      <c r="I933" s="20">
        <v>0</v>
      </c>
      <c r="J933" s="20">
        <v>0</v>
      </c>
      <c r="K933" s="20">
        <v>338142.21</v>
      </c>
      <c r="L933" s="20">
        <v>1281.8699999999999</v>
      </c>
      <c r="M933" s="20">
        <v>0</v>
      </c>
      <c r="N933" s="20">
        <v>0</v>
      </c>
      <c r="O933" s="20">
        <v>1281.8699999999999</v>
      </c>
      <c r="P933" s="20">
        <v>0</v>
      </c>
      <c r="Q933" s="20">
        <v>0</v>
      </c>
      <c r="R933" s="20">
        <v>336860.34</v>
      </c>
      <c r="S933" s="20">
        <v>0</v>
      </c>
      <c r="T933" s="20">
        <v>2676.96</v>
      </c>
      <c r="U933" s="20">
        <v>0</v>
      </c>
      <c r="V933" s="20">
        <v>0</v>
      </c>
      <c r="W933" s="20">
        <v>2676.96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194.18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  <c r="AP933" s="20">
        <v>11.94</v>
      </c>
      <c r="AQ933" s="20">
        <v>0</v>
      </c>
      <c r="AR933" s="20">
        <v>9.9499999999999993</v>
      </c>
      <c r="AS933" s="20">
        <v>0</v>
      </c>
      <c r="AT933" s="11">
        <f t="shared" si="14"/>
        <v>4155</v>
      </c>
      <c r="AU933" s="20">
        <v>0</v>
      </c>
      <c r="AV933" s="20">
        <v>0</v>
      </c>
      <c r="AW933" s="21">
        <v>142</v>
      </c>
      <c r="AX933" s="21">
        <v>178</v>
      </c>
      <c r="AY933" s="20">
        <v>365000</v>
      </c>
      <c r="AZ933" s="20">
        <v>365000</v>
      </c>
      <c r="BA933" s="22">
        <v>77.91</v>
      </c>
      <c r="BB933" s="22">
        <v>71.903531751780804</v>
      </c>
      <c r="BC933" s="22">
        <v>9.5</v>
      </c>
      <c r="BD933" s="22"/>
      <c r="BE933" s="18" t="s">
        <v>1580</v>
      </c>
      <c r="BF933" s="15"/>
      <c r="BG933" s="18" t="s">
        <v>647</v>
      </c>
      <c r="BH933" s="18" t="s">
        <v>648</v>
      </c>
      <c r="BI933" s="18" t="s">
        <v>704</v>
      </c>
      <c r="BJ933" s="18" t="s">
        <v>3</v>
      </c>
      <c r="BK933" s="16" t="s">
        <v>0</v>
      </c>
      <c r="BL933" s="22">
        <v>336860.34</v>
      </c>
      <c r="BM933" s="16" t="s">
        <v>965</v>
      </c>
      <c r="BN933" s="22"/>
      <c r="BO933" s="1">
        <v>44095</v>
      </c>
      <c r="BP933" s="1">
        <v>49511</v>
      </c>
      <c r="BQ933" s="14" t="s">
        <v>1473</v>
      </c>
      <c r="BR933" s="14" t="s">
        <v>1787</v>
      </c>
      <c r="BS933" s="14" t="s">
        <v>1728</v>
      </c>
      <c r="BT933" s="14" t="s">
        <v>1728</v>
      </c>
      <c r="BU933" s="22">
        <v>0</v>
      </c>
      <c r="BV933" s="22">
        <v>0</v>
      </c>
      <c r="BW933" s="22">
        <v>0</v>
      </c>
    </row>
    <row r="934" spans="1:75" s="2" customFormat="1" ht="18.2" customHeight="1" x14ac:dyDescent="0.15">
      <c r="A934" s="6">
        <v>931</v>
      </c>
      <c r="B934" s="7" t="s">
        <v>38</v>
      </c>
      <c r="C934" s="7" t="s">
        <v>35</v>
      </c>
      <c r="D934" s="8">
        <v>45172</v>
      </c>
      <c r="E934" s="9" t="s">
        <v>1354</v>
      </c>
      <c r="F934" s="10">
        <v>4</v>
      </c>
      <c r="G934" s="10">
        <v>3</v>
      </c>
      <c r="H934" s="11">
        <v>614237.53</v>
      </c>
      <c r="I934" s="11">
        <v>15740.01</v>
      </c>
      <c r="J934" s="11">
        <v>0</v>
      </c>
      <c r="K934" s="11">
        <v>629977.54</v>
      </c>
      <c r="L934" s="11">
        <v>4012.36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629977.54</v>
      </c>
      <c r="S934" s="11">
        <v>19555.55</v>
      </c>
      <c r="T934" s="11">
        <v>4811.53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24367.08</v>
      </c>
      <c r="AA934" s="11">
        <v>0</v>
      </c>
      <c r="AB934" s="11">
        <v>0</v>
      </c>
      <c r="AC934" s="11">
        <v>0</v>
      </c>
      <c r="AD934" s="11">
        <v>0</v>
      </c>
      <c r="AE934" s="11">
        <v>0</v>
      </c>
      <c r="AF934" s="11">
        <v>0</v>
      </c>
      <c r="AG934" s="11">
        <v>0</v>
      </c>
      <c r="AH934" s="11">
        <v>0</v>
      </c>
      <c r="AI934" s="11">
        <v>0</v>
      </c>
      <c r="AJ934" s="11">
        <v>0</v>
      </c>
      <c r="AK934" s="11">
        <v>0</v>
      </c>
      <c r="AL934" s="11">
        <v>0</v>
      </c>
      <c r="AM934" s="11">
        <v>0</v>
      </c>
      <c r="AN934" s="11">
        <v>0</v>
      </c>
      <c r="AO934" s="11">
        <v>0</v>
      </c>
      <c r="AP934" s="11">
        <v>0</v>
      </c>
      <c r="AQ934" s="11">
        <v>0</v>
      </c>
      <c r="AR934" s="11">
        <v>0</v>
      </c>
      <c r="AS934" s="11">
        <v>0</v>
      </c>
      <c r="AT934" s="11">
        <f t="shared" si="14"/>
        <v>0</v>
      </c>
      <c r="AU934" s="11">
        <v>19752.37</v>
      </c>
      <c r="AV934" s="11">
        <v>24367.08</v>
      </c>
      <c r="AW934" s="12">
        <v>100</v>
      </c>
      <c r="AX934" s="12">
        <v>196</v>
      </c>
      <c r="AY934" s="11">
        <v>858420</v>
      </c>
      <c r="AZ934" s="11">
        <v>858420.01</v>
      </c>
      <c r="BA934" s="13">
        <v>90</v>
      </c>
      <c r="BB934" s="13">
        <v>66.049227580331006</v>
      </c>
      <c r="BC934" s="13">
        <v>9.4</v>
      </c>
      <c r="BD934" s="13"/>
      <c r="BE934" s="9" t="s">
        <v>1578</v>
      </c>
      <c r="BF934" s="6"/>
      <c r="BG934" s="9" t="s">
        <v>570</v>
      </c>
      <c r="BH934" s="9" t="s">
        <v>588</v>
      </c>
      <c r="BI934" s="9" t="s">
        <v>589</v>
      </c>
      <c r="BJ934" s="9" t="s">
        <v>4</v>
      </c>
      <c r="BK934" s="7" t="s">
        <v>0</v>
      </c>
      <c r="BL934" s="13">
        <v>629977.54</v>
      </c>
      <c r="BM934" s="7" t="s">
        <v>965</v>
      </c>
      <c r="BN934" s="13"/>
      <c r="BO934" s="14">
        <v>42265</v>
      </c>
      <c r="BP934" s="14">
        <v>48231</v>
      </c>
      <c r="BQ934" s="14" t="s">
        <v>1486</v>
      </c>
      <c r="BR934" s="14" t="s">
        <v>1786</v>
      </c>
      <c r="BS934" s="14" t="s">
        <v>1728</v>
      </c>
      <c r="BT934" s="14" t="s">
        <v>1728</v>
      </c>
      <c r="BU934" s="13">
        <v>2071.35</v>
      </c>
      <c r="BV934" s="13">
        <v>0</v>
      </c>
      <c r="BW934" s="13">
        <v>0</v>
      </c>
    </row>
    <row r="935" spans="1:75" s="2" customFormat="1" ht="18.2" customHeight="1" x14ac:dyDescent="0.15">
      <c r="A935" s="15">
        <v>932</v>
      </c>
      <c r="B935" s="16" t="s">
        <v>38</v>
      </c>
      <c r="C935" s="16" t="s">
        <v>35</v>
      </c>
      <c r="D935" s="17">
        <v>45172</v>
      </c>
      <c r="E935" s="18" t="s">
        <v>1355</v>
      </c>
      <c r="F935" s="19">
        <v>76</v>
      </c>
      <c r="G935" s="19">
        <v>75</v>
      </c>
      <c r="H935" s="20">
        <v>614237.53</v>
      </c>
      <c r="I935" s="20">
        <v>227693.35</v>
      </c>
      <c r="J935" s="20">
        <v>0</v>
      </c>
      <c r="K935" s="20">
        <v>841930.88</v>
      </c>
      <c r="L935" s="20">
        <v>4012.36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841930.88</v>
      </c>
      <c r="S935" s="20">
        <v>434873.86</v>
      </c>
      <c r="T935" s="20">
        <v>4811.53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439685.39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  <c r="AT935" s="11">
        <f t="shared" si="14"/>
        <v>0</v>
      </c>
      <c r="AU935" s="20">
        <v>231705.71</v>
      </c>
      <c r="AV935" s="20">
        <v>439685.39</v>
      </c>
      <c r="AW935" s="21">
        <v>100</v>
      </c>
      <c r="AX935" s="21">
        <v>196</v>
      </c>
      <c r="AY935" s="20">
        <v>858420</v>
      </c>
      <c r="AZ935" s="20">
        <v>858420.01</v>
      </c>
      <c r="BA935" s="22">
        <v>90</v>
      </c>
      <c r="BB935" s="22">
        <v>88.271217256457007</v>
      </c>
      <c r="BC935" s="22">
        <v>9.4</v>
      </c>
      <c r="BD935" s="22"/>
      <c r="BE935" s="18" t="s">
        <v>1578</v>
      </c>
      <c r="BF935" s="15"/>
      <c r="BG935" s="18" t="s">
        <v>570</v>
      </c>
      <c r="BH935" s="18" t="s">
        <v>588</v>
      </c>
      <c r="BI935" s="18" t="s">
        <v>589</v>
      </c>
      <c r="BJ935" s="18" t="s">
        <v>1579</v>
      </c>
      <c r="BK935" s="16" t="s">
        <v>0</v>
      </c>
      <c r="BL935" s="22">
        <v>841930.88</v>
      </c>
      <c r="BM935" s="16" t="s">
        <v>965</v>
      </c>
      <c r="BN935" s="22"/>
      <c r="BO935" s="1">
        <v>42264</v>
      </c>
      <c r="BP935" s="1">
        <v>48230</v>
      </c>
      <c r="BQ935" s="14" t="s">
        <v>1870</v>
      </c>
      <c r="BR935" s="14" t="s">
        <v>1871</v>
      </c>
      <c r="BS935" s="14" t="s">
        <v>1728</v>
      </c>
      <c r="BT935" s="14" t="s">
        <v>1728</v>
      </c>
      <c r="BU935" s="22">
        <v>34707.68</v>
      </c>
      <c r="BV935" s="22">
        <v>0</v>
      </c>
      <c r="BW935" s="22">
        <v>0</v>
      </c>
    </row>
    <row r="936" spans="1:75" s="2" customFormat="1" ht="18.2" customHeight="1" x14ac:dyDescent="0.15">
      <c r="A936" s="6">
        <v>933</v>
      </c>
      <c r="B936" s="7" t="s">
        <v>38</v>
      </c>
      <c r="C936" s="7" t="s">
        <v>35</v>
      </c>
      <c r="D936" s="8">
        <v>45172</v>
      </c>
      <c r="E936" s="9" t="s">
        <v>1642</v>
      </c>
      <c r="F936" s="10">
        <v>0</v>
      </c>
      <c r="G936" s="10">
        <v>0</v>
      </c>
      <c r="H936" s="11">
        <v>276925.37</v>
      </c>
      <c r="I936" s="11">
        <v>0</v>
      </c>
      <c r="J936" s="11">
        <v>0</v>
      </c>
      <c r="K936" s="11">
        <v>276925.37</v>
      </c>
      <c r="L936" s="11">
        <v>2219.41</v>
      </c>
      <c r="M936" s="11">
        <v>0</v>
      </c>
      <c r="N936" s="11">
        <v>0</v>
      </c>
      <c r="O936" s="11">
        <v>1510.41</v>
      </c>
      <c r="P936" s="11">
        <v>0</v>
      </c>
      <c r="Q936" s="11">
        <v>0</v>
      </c>
      <c r="R936" s="11">
        <v>275414.96000000002</v>
      </c>
      <c r="S936" s="11">
        <v>0</v>
      </c>
      <c r="T936" s="11">
        <v>2192.33</v>
      </c>
      <c r="U936" s="11">
        <v>0</v>
      </c>
      <c r="V936" s="11">
        <v>0</v>
      </c>
      <c r="W936" s="11">
        <v>2192.33</v>
      </c>
      <c r="X936" s="11">
        <v>0</v>
      </c>
      <c r="Y936" s="11">
        <v>0</v>
      </c>
      <c r="Z936" s="11">
        <v>0</v>
      </c>
      <c r="AA936" s="11">
        <v>0</v>
      </c>
      <c r="AB936" s="11">
        <v>0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270.06</v>
      </c>
      <c r="AI936" s="11">
        <v>0</v>
      </c>
      <c r="AJ936" s="11">
        <v>0</v>
      </c>
      <c r="AK936" s="11">
        <v>0</v>
      </c>
      <c r="AL936" s="11">
        <v>0</v>
      </c>
      <c r="AM936" s="11">
        <v>0</v>
      </c>
      <c r="AN936" s="11">
        <v>0</v>
      </c>
      <c r="AO936" s="11">
        <v>0</v>
      </c>
      <c r="AP936" s="11">
        <v>0</v>
      </c>
      <c r="AQ936" s="11">
        <v>0</v>
      </c>
      <c r="AR936" s="11">
        <v>3972.8</v>
      </c>
      <c r="AS936" s="11">
        <v>0</v>
      </c>
      <c r="AT936" s="11">
        <f t="shared" si="14"/>
        <v>-2.2737367544323206E-13</v>
      </c>
      <c r="AU936" s="11">
        <v>709</v>
      </c>
      <c r="AV936" s="11">
        <v>0</v>
      </c>
      <c r="AW936" s="12">
        <v>142</v>
      </c>
      <c r="AX936" s="12">
        <v>185</v>
      </c>
      <c r="AY936" s="11">
        <v>2247151.69</v>
      </c>
      <c r="AZ936" s="11">
        <v>427700</v>
      </c>
      <c r="BA936" s="13">
        <v>76.099999999999994</v>
      </c>
      <c r="BB936" s="13">
        <v>49.004158185644101</v>
      </c>
      <c r="BC936" s="13">
        <v>9.5</v>
      </c>
      <c r="BD936" s="13"/>
      <c r="BE936" s="9" t="s">
        <v>1580</v>
      </c>
      <c r="BF936" s="6"/>
      <c r="BG936" s="9" t="s">
        <v>671</v>
      </c>
      <c r="BH936" s="9" t="s">
        <v>892</v>
      </c>
      <c r="BI936" s="9" t="s">
        <v>893</v>
      </c>
      <c r="BJ936" s="9" t="s">
        <v>3</v>
      </c>
      <c r="BK936" s="7" t="s">
        <v>0</v>
      </c>
      <c r="BL936" s="13">
        <v>275414.96000000002</v>
      </c>
      <c r="BM936" s="7" t="s">
        <v>965</v>
      </c>
      <c r="BN936" s="13"/>
      <c r="BO936" s="14">
        <v>43886</v>
      </c>
      <c r="BP936" s="14">
        <v>49515</v>
      </c>
      <c r="BQ936" s="14" t="s">
        <v>1485</v>
      </c>
      <c r="BR936" s="14" t="s">
        <v>1785</v>
      </c>
      <c r="BS936" s="14" t="s">
        <v>1728</v>
      </c>
      <c r="BT936" s="14" t="s">
        <v>1728</v>
      </c>
      <c r="BU936" s="13">
        <v>0</v>
      </c>
      <c r="BV936" s="13">
        <v>0</v>
      </c>
      <c r="BW936" s="13">
        <v>0</v>
      </c>
    </row>
    <row r="937" spans="1:75" s="2" customFormat="1" ht="18.2" customHeight="1" x14ac:dyDescent="0.15">
      <c r="A937" s="15">
        <v>934</v>
      </c>
      <c r="B937" s="16" t="s">
        <v>639</v>
      </c>
      <c r="C937" s="16" t="s">
        <v>35</v>
      </c>
      <c r="D937" s="17">
        <v>45172</v>
      </c>
      <c r="E937" s="18" t="s">
        <v>1643</v>
      </c>
      <c r="F937" s="19">
        <v>0</v>
      </c>
      <c r="G937" s="19">
        <v>0</v>
      </c>
      <c r="H937" s="20">
        <v>165559.75</v>
      </c>
      <c r="I937" s="20">
        <v>0</v>
      </c>
      <c r="J937" s="20">
        <v>0</v>
      </c>
      <c r="K937" s="20">
        <v>165559.75</v>
      </c>
      <c r="L937" s="20">
        <v>636.4</v>
      </c>
      <c r="M937" s="20">
        <v>0</v>
      </c>
      <c r="N937" s="20">
        <v>0</v>
      </c>
      <c r="O937" s="20">
        <v>636.4</v>
      </c>
      <c r="P937" s="20">
        <v>0</v>
      </c>
      <c r="Q937" s="20">
        <v>0</v>
      </c>
      <c r="R937" s="20">
        <v>164923.35</v>
      </c>
      <c r="S937" s="20">
        <v>0</v>
      </c>
      <c r="T937" s="20">
        <v>1283.0899999999999</v>
      </c>
      <c r="U937" s="20">
        <v>0</v>
      </c>
      <c r="V937" s="20">
        <v>0</v>
      </c>
      <c r="W937" s="20">
        <v>1283.0899999999999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118.9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8.7100000000000009</v>
      </c>
      <c r="AQ937" s="20">
        <v>0</v>
      </c>
      <c r="AR937" s="20">
        <v>7.1</v>
      </c>
      <c r="AS937" s="20">
        <v>0</v>
      </c>
      <c r="AT937" s="11">
        <f t="shared" si="14"/>
        <v>2040</v>
      </c>
      <c r="AU937" s="20">
        <v>0</v>
      </c>
      <c r="AV937" s="20">
        <v>0</v>
      </c>
      <c r="AW937" s="21">
        <v>142</v>
      </c>
      <c r="AX937" s="21">
        <v>185</v>
      </c>
      <c r="AY937" s="20">
        <v>917435.8</v>
      </c>
      <c r="AZ937" s="20">
        <v>188300</v>
      </c>
      <c r="BA937" s="22">
        <v>90</v>
      </c>
      <c r="BB937" s="22">
        <v>78.826879978757304</v>
      </c>
      <c r="BC937" s="22">
        <v>9.3000000000000007</v>
      </c>
      <c r="BD937" s="22"/>
      <c r="BE937" s="18" t="s">
        <v>1580</v>
      </c>
      <c r="BF937" s="15"/>
      <c r="BG937" s="18" t="s">
        <v>682</v>
      </c>
      <c r="BH937" s="18" t="s">
        <v>683</v>
      </c>
      <c r="BI937" s="18" t="s">
        <v>684</v>
      </c>
      <c r="BJ937" s="18" t="s">
        <v>3</v>
      </c>
      <c r="BK937" s="16" t="s">
        <v>0</v>
      </c>
      <c r="BL937" s="22">
        <v>164923.35</v>
      </c>
      <c r="BM937" s="16" t="s">
        <v>965</v>
      </c>
      <c r="BN937" s="22"/>
      <c r="BO937" s="1">
        <v>43886</v>
      </c>
      <c r="BP937" s="1">
        <v>49515</v>
      </c>
      <c r="BQ937" s="14" t="s">
        <v>1485</v>
      </c>
      <c r="BR937" s="14" t="s">
        <v>1785</v>
      </c>
      <c r="BS937" s="14" t="s">
        <v>1728</v>
      </c>
      <c r="BT937" s="14" t="s">
        <v>1728</v>
      </c>
      <c r="BU937" s="22">
        <v>0</v>
      </c>
      <c r="BV937" s="22">
        <v>0</v>
      </c>
      <c r="BW937" s="22">
        <v>0</v>
      </c>
    </row>
    <row r="938" spans="1:75" s="2" customFormat="1" ht="18.2" customHeight="1" x14ac:dyDescent="0.15">
      <c r="A938" s="6">
        <v>935</v>
      </c>
      <c r="B938" s="7" t="s">
        <v>38</v>
      </c>
      <c r="C938" s="7" t="s">
        <v>35</v>
      </c>
      <c r="D938" s="8">
        <v>45172</v>
      </c>
      <c r="E938" s="9" t="s">
        <v>1356</v>
      </c>
      <c r="F938" s="10">
        <v>0</v>
      </c>
      <c r="G938" s="10">
        <v>0</v>
      </c>
      <c r="H938" s="11">
        <v>368602.9</v>
      </c>
      <c r="I938" s="11">
        <v>0</v>
      </c>
      <c r="J938" s="11">
        <v>0</v>
      </c>
      <c r="K938" s="11">
        <v>368602.9</v>
      </c>
      <c r="L938" s="11">
        <v>2396.56</v>
      </c>
      <c r="M938" s="11">
        <v>0</v>
      </c>
      <c r="N938" s="11">
        <v>0</v>
      </c>
      <c r="O938" s="11">
        <v>2396.56</v>
      </c>
      <c r="P938" s="11">
        <v>0</v>
      </c>
      <c r="Q938" s="11">
        <v>0</v>
      </c>
      <c r="R938" s="11">
        <v>366206.34</v>
      </c>
      <c r="S938" s="11">
        <v>0</v>
      </c>
      <c r="T938" s="11">
        <v>2918.11</v>
      </c>
      <c r="U938" s="11">
        <v>0</v>
      </c>
      <c r="V938" s="11">
        <v>0</v>
      </c>
      <c r="W938" s="11">
        <v>2918.11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  <c r="AC938" s="11">
        <v>0</v>
      </c>
      <c r="AD938" s="11">
        <v>0</v>
      </c>
      <c r="AE938" s="11">
        <v>0</v>
      </c>
      <c r="AF938" s="11">
        <v>0</v>
      </c>
      <c r="AG938" s="11">
        <v>0</v>
      </c>
      <c r="AH938" s="11">
        <v>273.45</v>
      </c>
      <c r="AI938" s="11">
        <v>0</v>
      </c>
      <c r="AJ938" s="11">
        <v>0</v>
      </c>
      <c r="AK938" s="11">
        <v>0</v>
      </c>
      <c r="AL938" s="11">
        <v>0</v>
      </c>
      <c r="AM938" s="11">
        <v>0</v>
      </c>
      <c r="AN938" s="11">
        <v>0</v>
      </c>
      <c r="AO938" s="11">
        <v>0</v>
      </c>
      <c r="AP938" s="11">
        <v>300.24</v>
      </c>
      <c r="AQ938" s="11">
        <v>0</v>
      </c>
      <c r="AR938" s="11">
        <v>388.36</v>
      </c>
      <c r="AS938" s="11">
        <v>0</v>
      </c>
      <c r="AT938" s="11">
        <f t="shared" si="14"/>
        <v>5500</v>
      </c>
      <c r="AU938" s="11">
        <v>0</v>
      </c>
      <c r="AV938" s="11">
        <v>0</v>
      </c>
      <c r="AW938" s="12">
        <v>100</v>
      </c>
      <c r="AX938" s="12">
        <v>196</v>
      </c>
      <c r="AY938" s="11">
        <v>514000</v>
      </c>
      <c r="AZ938" s="11">
        <v>513999.99</v>
      </c>
      <c r="BA938" s="13">
        <v>90</v>
      </c>
      <c r="BB938" s="13">
        <v>64.121733932329505</v>
      </c>
      <c r="BC938" s="13">
        <v>9.5</v>
      </c>
      <c r="BD938" s="13"/>
      <c r="BE938" s="9" t="s">
        <v>1578</v>
      </c>
      <c r="BF938" s="6"/>
      <c r="BG938" s="9" t="s">
        <v>580</v>
      </c>
      <c r="BH938" s="9" t="s">
        <v>600</v>
      </c>
      <c r="BI938" s="9" t="s">
        <v>603</v>
      </c>
      <c r="BJ938" s="9" t="s">
        <v>3</v>
      </c>
      <c r="BK938" s="7" t="s">
        <v>0</v>
      </c>
      <c r="BL938" s="13">
        <v>366206.34</v>
      </c>
      <c r="BM938" s="7" t="s">
        <v>965</v>
      </c>
      <c r="BN938" s="13"/>
      <c r="BO938" s="14">
        <v>42256</v>
      </c>
      <c r="BP938" s="14">
        <v>48222</v>
      </c>
      <c r="BQ938" s="14" t="s">
        <v>1485</v>
      </c>
      <c r="BR938" s="14" t="s">
        <v>1785</v>
      </c>
      <c r="BS938" s="14" t="s">
        <v>1728</v>
      </c>
      <c r="BT938" s="14" t="s">
        <v>1728</v>
      </c>
      <c r="BU938" s="13">
        <v>0</v>
      </c>
      <c r="BV938" s="13">
        <v>0</v>
      </c>
      <c r="BW938" s="13">
        <v>0</v>
      </c>
    </row>
    <row r="939" spans="1:75" s="2" customFormat="1" ht="18.2" customHeight="1" x14ac:dyDescent="0.15">
      <c r="A939" s="15">
        <v>936</v>
      </c>
      <c r="B939" s="16" t="s">
        <v>639</v>
      </c>
      <c r="C939" s="16" t="s">
        <v>35</v>
      </c>
      <c r="D939" s="17">
        <v>45172</v>
      </c>
      <c r="E939" s="18" t="s">
        <v>1644</v>
      </c>
      <c r="F939" s="19">
        <v>0</v>
      </c>
      <c r="G939" s="19">
        <v>0</v>
      </c>
      <c r="H939" s="20">
        <v>270880.39</v>
      </c>
      <c r="I939" s="20">
        <v>0</v>
      </c>
      <c r="J939" s="20">
        <v>0</v>
      </c>
      <c r="K939" s="20">
        <v>270880.39</v>
      </c>
      <c r="L939" s="20">
        <v>991.64</v>
      </c>
      <c r="M939" s="20">
        <v>0</v>
      </c>
      <c r="N939" s="20">
        <v>0</v>
      </c>
      <c r="O939" s="20">
        <v>991.64</v>
      </c>
      <c r="P939" s="20">
        <v>0</v>
      </c>
      <c r="Q939" s="20">
        <v>0</v>
      </c>
      <c r="R939" s="20">
        <v>269888.75</v>
      </c>
      <c r="S939" s="20">
        <v>0</v>
      </c>
      <c r="T939" s="20">
        <v>2257.34</v>
      </c>
      <c r="U939" s="20">
        <v>0</v>
      </c>
      <c r="V939" s="20">
        <v>0</v>
      </c>
      <c r="W939" s="20">
        <v>2257.34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193.15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3.74</v>
      </c>
      <c r="AQ939" s="20">
        <v>0</v>
      </c>
      <c r="AR939" s="20">
        <v>0.87</v>
      </c>
      <c r="AS939" s="20">
        <v>0</v>
      </c>
      <c r="AT939" s="11">
        <f t="shared" si="14"/>
        <v>3445</v>
      </c>
      <c r="AU939" s="20">
        <v>0</v>
      </c>
      <c r="AV939" s="20">
        <v>0</v>
      </c>
      <c r="AW939" s="21">
        <v>142</v>
      </c>
      <c r="AX939" s="21">
        <v>185</v>
      </c>
      <c r="AY939" s="20">
        <v>1562167.94</v>
      </c>
      <c r="AZ939" s="20">
        <v>305900</v>
      </c>
      <c r="BA939" s="22">
        <v>87</v>
      </c>
      <c r="BB939" s="22">
        <v>76.758160346518494</v>
      </c>
      <c r="BC939" s="22">
        <v>10</v>
      </c>
      <c r="BD939" s="22"/>
      <c r="BE939" s="18" t="s">
        <v>1580</v>
      </c>
      <c r="BF939" s="15"/>
      <c r="BG939" s="18" t="s">
        <v>580</v>
      </c>
      <c r="BH939" s="18" t="s">
        <v>600</v>
      </c>
      <c r="BI939" s="18" t="s">
        <v>870</v>
      </c>
      <c r="BJ939" s="18" t="s">
        <v>3</v>
      </c>
      <c r="BK939" s="16" t="s">
        <v>0</v>
      </c>
      <c r="BL939" s="22">
        <v>269888.75</v>
      </c>
      <c r="BM939" s="16" t="s">
        <v>965</v>
      </c>
      <c r="BN939" s="22"/>
      <c r="BO939" s="1">
        <v>43886</v>
      </c>
      <c r="BP939" s="1">
        <v>49515</v>
      </c>
      <c r="BQ939" s="14" t="s">
        <v>1485</v>
      </c>
      <c r="BR939" s="14" t="s">
        <v>1785</v>
      </c>
      <c r="BS939" s="14" t="s">
        <v>1728</v>
      </c>
      <c r="BT939" s="14" t="s">
        <v>1728</v>
      </c>
      <c r="BU939" s="22">
        <v>0</v>
      </c>
      <c r="BV939" s="22">
        <v>0</v>
      </c>
      <c r="BW939" s="22">
        <v>0</v>
      </c>
    </row>
    <row r="940" spans="1:75" s="2" customFormat="1" ht="18.2" customHeight="1" x14ac:dyDescent="0.15">
      <c r="A940" s="6">
        <v>937</v>
      </c>
      <c r="B940" s="7" t="s">
        <v>639</v>
      </c>
      <c r="C940" s="7" t="s">
        <v>35</v>
      </c>
      <c r="D940" s="8">
        <v>45172</v>
      </c>
      <c r="E940" s="9" t="s">
        <v>1645</v>
      </c>
      <c r="F940" s="10">
        <v>0</v>
      </c>
      <c r="G940" s="10">
        <v>0</v>
      </c>
      <c r="H940" s="11">
        <v>103858.97</v>
      </c>
      <c r="I940" s="11">
        <v>0</v>
      </c>
      <c r="J940" s="11">
        <v>0</v>
      </c>
      <c r="K940" s="11">
        <v>103858.97</v>
      </c>
      <c r="L940" s="11">
        <v>947.79</v>
      </c>
      <c r="M940" s="11">
        <v>0</v>
      </c>
      <c r="N940" s="11">
        <v>0</v>
      </c>
      <c r="O940" s="11">
        <v>947.79</v>
      </c>
      <c r="P940" s="11">
        <v>0</v>
      </c>
      <c r="Q940" s="11">
        <v>0</v>
      </c>
      <c r="R940" s="11">
        <v>102911.18</v>
      </c>
      <c r="S940" s="11">
        <v>0</v>
      </c>
      <c r="T940" s="11">
        <v>830.87</v>
      </c>
      <c r="U940" s="11">
        <v>0</v>
      </c>
      <c r="V940" s="11">
        <v>0</v>
      </c>
      <c r="W940" s="11">
        <v>830.87</v>
      </c>
      <c r="X940" s="11">
        <v>0</v>
      </c>
      <c r="Y940" s="11">
        <v>0</v>
      </c>
      <c r="Z940" s="11">
        <v>0</v>
      </c>
      <c r="AA940" s="11">
        <v>0</v>
      </c>
      <c r="AB940" s="11">
        <v>0</v>
      </c>
      <c r="AC940" s="11">
        <v>0</v>
      </c>
      <c r="AD940" s="11">
        <v>0</v>
      </c>
      <c r="AE940" s="11">
        <v>0</v>
      </c>
      <c r="AF940" s="11">
        <v>0</v>
      </c>
      <c r="AG940" s="11">
        <v>0</v>
      </c>
      <c r="AH940" s="11">
        <v>86.86</v>
      </c>
      <c r="AI940" s="11">
        <v>0</v>
      </c>
      <c r="AJ940" s="11">
        <v>0</v>
      </c>
      <c r="AK940" s="11">
        <v>0</v>
      </c>
      <c r="AL940" s="11">
        <v>0</v>
      </c>
      <c r="AM940" s="11">
        <v>0</v>
      </c>
      <c r="AN940" s="11">
        <v>0</v>
      </c>
      <c r="AO940" s="11">
        <v>0</v>
      </c>
      <c r="AP940" s="11">
        <v>50.01</v>
      </c>
      <c r="AQ940" s="11">
        <v>0</v>
      </c>
      <c r="AR940" s="11">
        <v>50.01</v>
      </c>
      <c r="AS940" s="11">
        <v>0</v>
      </c>
      <c r="AT940" s="11">
        <f t="shared" si="14"/>
        <v>1865.52</v>
      </c>
      <c r="AU940" s="11">
        <v>0</v>
      </c>
      <c r="AV940" s="11">
        <v>0</v>
      </c>
      <c r="AW940" s="12">
        <v>78</v>
      </c>
      <c r="AX940" s="12">
        <v>121</v>
      </c>
      <c r="AY940" s="11">
        <v>540073.23</v>
      </c>
      <c r="AZ940" s="11">
        <v>137555.32</v>
      </c>
      <c r="BA940" s="13">
        <v>75</v>
      </c>
      <c r="BB940" s="13">
        <v>56.110796005563401</v>
      </c>
      <c r="BC940" s="13">
        <v>9.6</v>
      </c>
      <c r="BD940" s="13"/>
      <c r="BE940" s="9" t="s">
        <v>1578</v>
      </c>
      <c r="BF940" s="6"/>
      <c r="BG940" s="9" t="s">
        <v>647</v>
      </c>
      <c r="BH940" s="9" t="s">
        <v>648</v>
      </c>
      <c r="BI940" s="9" t="s">
        <v>649</v>
      </c>
      <c r="BJ940" s="9" t="s">
        <v>3</v>
      </c>
      <c r="BK940" s="7" t="s">
        <v>0</v>
      </c>
      <c r="BL940" s="13">
        <v>102911.18</v>
      </c>
      <c r="BM940" s="7" t="s">
        <v>965</v>
      </c>
      <c r="BN940" s="13"/>
      <c r="BO940" s="14">
        <v>43886</v>
      </c>
      <c r="BP940" s="14">
        <v>47567</v>
      </c>
      <c r="BQ940" s="14" t="s">
        <v>1485</v>
      </c>
      <c r="BR940" s="14" t="s">
        <v>1785</v>
      </c>
      <c r="BS940" s="14" t="s">
        <v>1728</v>
      </c>
      <c r="BT940" s="14" t="s">
        <v>1728</v>
      </c>
      <c r="BU940" s="13">
        <v>0</v>
      </c>
      <c r="BV940" s="13">
        <v>0</v>
      </c>
      <c r="BW940" s="13">
        <v>0</v>
      </c>
    </row>
    <row r="941" spans="1:75" s="2" customFormat="1" ht="18.2" customHeight="1" x14ac:dyDescent="0.15">
      <c r="A941" s="15">
        <v>938</v>
      </c>
      <c r="B941" s="16" t="s">
        <v>38</v>
      </c>
      <c r="C941" s="16" t="s">
        <v>35</v>
      </c>
      <c r="D941" s="17">
        <v>45172</v>
      </c>
      <c r="E941" s="18" t="s">
        <v>1357</v>
      </c>
      <c r="F941" s="19">
        <v>0</v>
      </c>
      <c r="G941" s="19">
        <v>0</v>
      </c>
      <c r="H941" s="20">
        <v>579062.04</v>
      </c>
      <c r="I941" s="20">
        <v>0</v>
      </c>
      <c r="J941" s="20">
        <v>0</v>
      </c>
      <c r="K941" s="20">
        <v>579062.04</v>
      </c>
      <c r="L941" s="20">
        <v>3729</v>
      </c>
      <c r="M941" s="20">
        <v>0</v>
      </c>
      <c r="N941" s="20">
        <v>0</v>
      </c>
      <c r="O941" s="20">
        <v>3729</v>
      </c>
      <c r="P941" s="20">
        <v>0</v>
      </c>
      <c r="Q941" s="20">
        <v>0</v>
      </c>
      <c r="R941" s="20">
        <v>575333.04</v>
      </c>
      <c r="S941" s="20">
        <v>0</v>
      </c>
      <c r="T941" s="20">
        <v>4535.99</v>
      </c>
      <c r="U941" s="20">
        <v>0</v>
      </c>
      <c r="V941" s="20">
        <v>0</v>
      </c>
      <c r="W941" s="20">
        <v>4535.99</v>
      </c>
      <c r="X941" s="20">
        <v>0</v>
      </c>
      <c r="Y941" s="20">
        <v>0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428.79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92.34</v>
      </c>
      <c r="AQ941" s="20">
        <v>0</v>
      </c>
      <c r="AR941" s="20">
        <v>86.12</v>
      </c>
      <c r="AS941" s="20">
        <v>0</v>
      </c>
      <c r="AT941" s="11">
        <f t="shared" si="14"/>
        <v>8700</v>
      </c>
      <c r="AU941" s="20">
        <v>0</v>
      </c>
      <c r="AV941" s="20">
        <v>0</v>
      </c>
      <c r="AW941" s="21">
        <v>101</v>
      </c>
      <c r="AX941" s="21">
        <v>197</v>
      </c>
      <c r="AY941" s="20">
        <v>806000</v>
      </c>
      <c r="AZ941" s="20">
        <v>805999.99</v>
      </c>
      <c r="BA941" s="22">
        <v>89.99</v>
      </c>
      <c r="BB941" s="22">
        <v>64.236006094243294</v>
      </c>
      <c r="BC941" s="22">
        <v>9.4</v>
      </c>
      <c r="BD941" s="22"/>
      <c r="BE941" s="18" t="s">
        <v>1578</v>
      </c>
      <c r="BF941" s="15"/>
      <c r="BG941" s="18" t="s">
        <v>591</v>
      </c>
      <c r="BH941" s="18" t="s">
        <v>592</v>
      </c>
      <c r="BI941" s="18" t="s">
        <v>903</v>
      </c>
      <c r="BJ941" s="18" t="s">
        <v>3</v>
      </c>
      <c r="BK941" s="16" t="s">
        <v>0</v>
      </c>
      <c r="BL941" s="22">
        <v>575333.04</v>
      </c>
      <c r="BM941" s="16" t="s">
        <v>965</v>
      </c>
      <c r="BN941" s="22"/>
      <c r="BO941" s="1">
        <v>42262</v>
      </c>
      <c r="BP941" s="1">
        <v>48259</v>
      </c>
      <c r="BQ941" s="14" t="s">
        <v>1485</v>
      </c>
      <c r="BR941" s="14" t="s">
        <v>1785</v>
      </c>
      <c r="BS941" s="14" t="s">
        <v>1728</v>
      </c>
      <c r="BT941" s="14" t="s">
        <v>1728</v>
      </c>
      <c r="BU941" s="22">
        <v>0</v>
      </c>
      <c r="BV941" s="22">
        <v>0</v>
      </c>
      <c r="BW941" s="22">
        <v>0</v>
      </c>
    </row>
    <row r="942" spans="1:75" s="2" customFormat="1" ht="18.2" customHeight="1" x14ac:dyDescent="0.15">
      <c r="A942" s="6">
        <v>939</v>
      </c>
      <c r="B942" s="7" t="s">
        <v>38</v>
      </c>
      <c r="C942" s="7" t="s">
        <v>35</v>
      </c>
      <c r="D942" s="8">
        <v>45172</v>
      </c>
      <c r="E942" s="9" t="s">
        <v>1358</v>
      </c>
      <c r="F942" s="10">
        <v>0</v>
      </c>
      <c r="G942" s="10">
        <v>0</v>
      </c>
      <c r="H942" s="11">
        <v>327105.19</v>
      </c>
      <c r="I942" s="11">
        <v>2080.0700000000002</v>
      </c>
      <c r="J942" s="11">
        <v>0</v>
      </c>
      <c r="K942" s="11">
        <v>329185.26</v>
      </c>
      <c r="L942" s="11">
        <v>2096.54</v>
      </c>
      <c r="M942" s="11">
        <v>0</v>
      </c>
      <c r="N942" s="11">
        <v>2080.0700000000002</v>
      </c>
      <c r="O942" s="11">
        <v>0</v>
      </c>
      <c r="P942" s="11">
        <v>0</v>
      </c>
      <c r="Q942" s="11">
        <v>0</v>
      </c>
      <c r="R942" s="11">
        <v>327105.19</v>
      </c>
      <c r="S942" s="11">
        <v>2606.0500000000002</v>
      </c>
      <c r="T942" s="11">
        <v>2589.58</v>
      </c>
      <c r="U942" s="11">
        <v>0</v>
      </c>
      <c r="V942" s="11">
        <v>2606.0500000000002</v>
      </c>
      <c r="W942" s="11">
        <v>0</v>
      </c>
      <c r="X942" s="11">
        <v>0</v>
      </c>
      <c r="Y942" s="11">
        <v>0</v>
      </c>
      <c r="Z942" s="11">
        <v>2589.58</v>
      </c>
      <c r="AA942" s="11">
        <v>0</v>
      </c>
      <c r="AB942" s="11">
        <v>0</v>
      </c>
      <c r="AC942" s="11">
        <v>0</v>
      </c>
      <c r="AD942" s="11">
        <v>0</v>
      </c>
      <c r="AE942" s="11">
        <v>0</v>
      </c>
      <c r="AF942" s="11">
        <v>0</v>
      </c>
      <c r="AG942" s="11">
        <v>0</v>
      </c>
      <c r="AH942" s="11">
        <v>188.65</v>
      </c>
      <c r="AI942" s="11">
        <v>0</v>
      </c>
      <c r="AJ942" s="11">
        <v>0</v>
      </c>
      <c r="AK942" s="11">
        <v>0</v>
      </c>
      <c r="AL942" s="11">
        <v>350</v>
      </c>
      <c r="AM942" s="11">
        <v>0</v>
      </c>
      <c r="AN942" s="11">
        <v>0</v>
      </c>
      <c r="AO942" s="11">
        <v>145.22999999999999</v>
      </c>
      <c r="AP942" s="11">
        <v>0</v>
      </c>
      <c r="AQ942" s="11">
        <v>0</v>
      </c>
      <c r="AR942" s="11">
        <v>0</v>
      </c>
      <c r="AS942" s="11">
        <v>0</v>
      </c>
      <c r="AT942" s="11">
        <f t="shared" si="14"/>
        <v>5370</v>
      </c>
      <c r="AU942" s="11">
        <v>2096.54</v>
      </c>
      <c r="AV942" s="11">
        <v>2589.58</v>
      </c>
      <c r="AW942" s="12">
        <v>101</v>
      </c>
      <c r="AX942" s="12">
        <v>197</v>
      </c>
      <c r="AY942" s="11">
        <v>454300</v>
      </c>
      <c r="AZ942" s="11">
        <v>454300.01</v>
      </c>
      <c r="BA942" s="13">
        <v>89.99</v>
      </c>
      <c r="BB942" s="13">
        <v>64.794618974584694</v>
      </c>
      <c r="BC942" s="13">
        <v>9.5</v>
      </c>
      <c r="BD942" s="13"/>
      <c r="BE942" s="9" t="s">
        <v>1578</v>
      </c>
      <c r="BF942" s="6"/>
      <c r="BG942" s="9" t="s">
        <v>580</v>
      </c>
      <c r="BH942" s="9" t="s">
        <v>617</v>
      </c>
      <c r="BI942" s="9" t="s">
        <v>618</v>
      </c>
      <c r="BJ942" s="9" t="s">
        <v>3</v>
      </c>
      <c r="BK942" s="7" t="s">
        <v>0</v>
      </c>
      <c r="BL942" s="13">
        <v>327105.19</v>
      </c>
      <c r="BM942" s="7" t="s">
        <v>965</v>
      </c>
      <c r="BN942" s="13"/>
      <c r="BO942" s="14">
        <v>42256</v>
      </c>
      <c r="BP942" s="14">
        <v>48253</v>
      </c>
      <c r="BQ942" s="14" t="s">
        <v>1485</v>
      </c>
      <c r="BR942" s="14" t="s">
        <v>1785</v>
      </c>
      <c r="BS942" s="14" t="s">
        <v>1728</v>
      </c>
      <c r="BT942" s="14" t="s">
        <v>1728</v>
      </c>
      <c r="BU942" s="13">
        <v>53.04</v>
      </c>
      <c r="BV942" s="13">
        <v>0</v>
      </c>
      <c r="BW942" s="13">
        <v>0</v>
      </c>
    </row>
    <row r="943" spans="1:75" s="2" customFormat="1" ht="18.2" customHeight="1" x14ac:dyDescent="0.15">
      <c r="A943" s="15">
        <v>940</v>
      </c>
      <c r="B943" s="16" t="s">
        <v>38</v>
      </c>
      <c r="C943" s="16" t="s">
        <v>35</v>
      </c>
      <c r="D943" s="17">
        <v>45172</v>
      </c>
      <c r="E943" s="18" t="s">
        <v>1359</v>
      </c>
      <c r="F943" s="19">
        <v>28</v>
      </c>
      <c r="G943" s="19">
        <v>27</v>
      </c>
      <c r="H943" s="20">
        <v>384571.82</v>
      </c>
      <c r="I943" s="20">
        <v>60812.86</v>
      </c>
      <c r="J943" s="20">
        <v>0</v>
      </c>
      <c r="K943" s="20">
        <v>445384.68</v>
      </c>
      <c r="L943" s="20">
        <v>2430.04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445384.68</v>
      </c>
      <c r="S943" s="20">
        <v>92475.1</v>
      </c>
      <c r="T943" s="20">
        <v>3044.53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95519.63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0</v>
      </c>
      <c r="AS943" s="20">
        <v>0</v>
      </c>
      <c r="AT943" s="11">
        <f t="shared" si="14"/>
        <v>0</v>
      </c>
      <c r="AU943" s="20">
        <v>63242.9</v>
      </c>
      <c r="AV943" s="20">
        <v>95519.63</v>
      </c>
      <c r="AW943" s="21">
        <v>102</v>
      </c>
      <c r="AX943" s="21">
        <v>198</v>
      </c>
      <c r="AY943" s="20">
        <v>532000</v>
      </c>
      <c r="AZ943" s="20">
        <v>532000.01</v>
      </c>
      <c r="BA943" s="22">
        <v>89.99</v>
      </c>
      <c r="BB943" s="22">
        <v>75.338659022205704</v>
      </c>
      <c r="BC943" s="22">
        <v>9.5</v>
      </c>
      <c r="BD943" s="22"/>
      <c r="BE943" s="18" t="s">
        <v>1580</v>
      </c>
      <c r="BF943" s="15"/>
      <c r="BG943" s="18" t="s">
        <v>570</v>
      </c>
      <c r="BH943" s="18" t="s">
        <v>571</v>
      </c>
      <c r="BI943" s="18" t="s">
        <v>572</v>
      </c>
      <c r="BJ943" s="18" t="s">
        <v>1579</v>
      </c>
      <c r="BK943" s="16" t="s">
        <v>0</v>
      </c>
      <c r="BL943" s="22">
        <v>445384.68</v>
      </c>
      <c r="BM943" s="16" t="s">
        <v>965</v>
      </c>
      <c r="BN943" s="22"/>
      <c r="BO943" s="1">
        <v>42264</v>
      </c>
      <c r="BP943" s="1">
        <v>48290</v>
      </c>
      <c r="BQ943" s="14" t="s">
        <v>1486</v>
      </c>
      <c r="BR943" s="14" t="s">
        <v>1786</v>
      </c>
      <c r="BS943" s="14" t="s">
        <v>1728</v>
      </c>
      <c r="BT943" s="14" t="s">
        <v>1728</v>
      </c>
      <c r="BU943" s="22">
        <v>7925.03</v>
      </c>
      <c r="BV943" s="22">
        <v>0</v>
      </c>
      <c r="BW943" s="22">
        <v>0</v>
      </c>
    </row>
    <row r="944" spans="1:75" s="2" customFormat="1" ht="18.2" customHeight="1" x14ac:dyDescent="0.15">
      <c r="A944" s="6">
        <v>941</v>
      </c>
      <c r="B944" s="7" t="s">
        <v>38</v>
      </c>
      <c r="C944" s="7" t="s">
        <v>35</v>
      </c>
      <c r="D944" s="8">
        <v>45172</v>
      </c>
      <c r="E944" s="9" t="s">
        <v>1360</v>
      </c>
      <c r="F944" s="10">
        <v>0</v>
      </c>
      <c r="G944" s="10">
        <v>0</v>
      </c>
      <c r="H944" s="11">
        <v>450810.55</v>
      </c>
      <c r="I944" s="11">
        <v>0</v>
      </c>
      <c r="J944" s="11">
        <v>0</v>
      </c>
      <c r="K944" s="11">
        <v>450810.55</v>
      </c>
      <c r="L944" s="11">
        <v>2862.25</v>
      </c>
      <c r="M944" s="11">
        <v>0</v>
      </c>
      <c r="N944" s="11">
        <v>0</v>
      </c>
      <c r="O944" s="11">
        <v>2862.25</v>
      </c>
      <c r="P944" s="11">
        <v>0</v>
      </c>
      <c r="Q944" s="11">
        <v>0</v>
      </c>
      <c r="R944" s="11">
        <v>447948.3</v>
      </c>
      <c r="S944" s="11">
        <v>0</v>
      </c>
      <c r="T944" s="11">
        <v>3531.35</v>
      </c>
      <c r="U944" s="11">
        <v>0</v>
      </c>
      <c r="V944" s="11">
        <v>0</v>
      </c>
      <c r="W944" s="11">
        <v>3531.35</v>
      </c>
      <c r="X944" s="11">
        <v>0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  <c r="AD944" s="11">
        <v>0</v>
      </c>
      <c r="AE944" s="11">
        <v>0</v>
      </c>
      <c r="AF944" s="11">
        <v>0</v>
      </c>
      <c r="AG944" s="11">
        <v>0</v>
      </c>
      <c r="AH944" s="11">
        <v>332.5</v>
      </c>
      <c r="AI944" s="11">
        <v>0</v>
      </c>
      <c r="AJ944" s="11">
        <v>0</v>
      </c>
      <c r="AK944" s="11">
        <v>0</v>
      </c>
      <c r="AL944" s="11">
        <v>0</v>
      </c>
      <c r="AM944" s="11">
        <v>0</v>
      </c>
      <c r="AN944" s="11">
        <v>0</v>
      </c>
      <c r="AO944" s="11">
        <v>0</v>
      </c>
      <c r="AP944" s="11">
        <v>0</v>
      </c>
      <c r="AQ944" s="11">
        <v>0</v>
      </c>
      <c r="AR944" s="11">
        <v>0</v>
      </c>
      <c r="AS944" s="11">
        <v>0.1</v>
      </c>
      <c r="AT944" s="11">
        <f t="shared" si="14"/>
        <v>6726</v>
      </c>
      <c r="AU944" s="11">
        <v>0</v>
      </c>
      <c r="AV944" s="11">
        <v>0</v>
      </c>
      <c r="AW944" s="12">
        <v>102</v>
      </c>
      <c r="AX944" s="12">
        <v>198</v>
      </c>
      <c r="AY944" s="11">
        <v>625000</v>
      </c>
      <c r="AZ944" s="11">
        <v>625000.01</v>
      </c>
      <c r="BA944" s="13">
        <v>83.6</v>
      </c>
      <c r="BB944" s="13">
        <v>59.917563649319</v>
      </c>
      <c r="BC944" s="13">
        <v>9.4</v>
      </c>
      <c r="BD944" s="13"/>
      <c r="BE944" s="9" t="s">
        <v>1580</v>
      </c>
      <c r="BF944" s="6"/>
      <c r="BG944" s="9" t="s">
        <v>567</v>
      </c>
      <c r="BH944" s="9" t="s">
        <v>568</v>
      </c>
      <c r="BI944" s="9" t="s">
        <v>569</v>
      </c>
      <c r="BJ944" s="9" t="s">
        <v>3</v>
      </c>
      <c r="BK944" s="7" t="s">
        <v>0</v>
      </c>
      <c r="BL944" s="13">
        <v>447948.3</v>
      </c>
      <c r="BM944" s="7" t="s">
        <v>965</v>
      </c>
      <c r="BN944" s="13"/>
      <c r="BO944" s="14">
        <v>42262</v>
      </c>
      <c r="BP944" s="14">
        <v>48288</v>
      </c>
      <c r="BQ944" s="14" t="s">
        <v>1485</v>
      </c>
      <c r="BR944" s="14" t="s">
        <v>1785</v>
      </c>
      <c r="BS944" s="14" t="s">
        <v>1728</v>
      </c>
      <c r="BT944" s="14" t="s">
        <v>1728</v>
      </c>
      <c r="BU944" s="13">
        <v>0</v>
      </c>
      <c r="BV944" s="13">
        <v>0</v>
      </c>
      <c r="BW944" s="13">
        <v>0</v>
      </c>
    </row>
    <row r="945" spans="1:75" s="2" customFormat="1" ht="18.2" customHeight="1" x14ac:dyDescent="0.15">
      <c r="A945" s="15">
        <v>942</v>
      </c>
      <c r="B945" s="16" t="s">
        <v>639</v>
      </c>
      <c r="C945" s="16" t="s">
        <v>35</v>
      </c>
      <c r="D945" s="17">
        <v>45172</v>
      </c>
      <c r="E945" s="18" t="s">
        <v>1646</v>
      </c>
      <c r="F945" s="19">
        <v>0</v>
      </c>
      <c r="G945" s="19">
        <v>0</v>
      </c>
      <c r="H945" s="20">
        <v>278373.07</v>
      </c>
      <c r="I945" s="20">
        <v>0</v>
      </c>
      <c r="J945" s="20">
        <v>0</v>
      </c>
      <c r="K945" s="20">
        <v>278373.07</v>
      </c>
      <c r="L945" s="20">
        <v>2808.62</v>
      </c>
      <c r="M945" s="20">
        <v>0</v>
      </c>
      <c r="N945" s="20">
        <v>0</v>
      </c>
      <c r="O945" s="20">
        <v>2808.62</v>
      </c>
      <c r="P945" s="20">
        <v>0</v>
      </c>
      <c r="Q945" s="20">
        <v>0</v>
      </c>
      <c r="R945" s="20">
        <v>275564.45</v>
      </c>
      <c r="S945" s="20">
        <v>0</v>
      </c>
      <c r="T945" s="20">
        <v>2261.7800000000002</v>
      </c>
      <c r="U945" s="20">
        <v>0</v>
      </c>
      <c r="V945" s="20">
        <v>0</v>
      </c>
      <c r="W945" s="20">
        <v>2261.7800000000002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238.66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211.32</v>
      </c>
      <c r="AQ945" s="20">
        <v>0</v>
      </c>
      <c r="AR945" s="20">
        <v>1020.38</v>
      </c>
      <c r="AS945" s="20">
        <v>0</v>
      </c>
      <c r="AT945" s="11">
        <f t="shared" si="14"/>
        <v>4500</v>
      </c>
      <c r="AU945" s="20">
        <v>0</v>
      </c>
      <c r="AV945" s="20">
        <v>0</v>
      </c>
      <c r="AW945" s="21">
        <v>72</v>
      </c>
      <c r="AX945" s="21">
        <v>115</v>
      </c>
      <c r="AY945" s="20">
        <v>1866724.34</v>
      </c>
      <c r="AZ945" s="20">
        <v>377975.5</v>
      </c>
      <c r="BA945" s="22">
        <v>90</v>
      </c>
      <c r="BB945" s="22">
        <v>65.614836146787297</v>
      </c>
      <c r="BC945" s="22">
        <v>9.75</v>
      </c>
      <c r="BD945" s="22"/>
      <c r="BE945" s="18" t="s">
        <v>1580</v>
      </c>
      <c r="BF945" s="15"/>
      <c r="BG945" s="18" t="s">
        <v>580</v>
      </c>
      <c r="BH945" s="18" t="s">
        <v>600</v>
      </c>
      <c r="BI945" s="18" t="s">
        <v>677</v>
      </c>
      <c r="BJ945" s="18" t="s">
        <v>3</v>
      </c>
      <c r="BK945" s="16" t="s">
        <v>0</v>
      </c>
      <c r="BL945" s="22">
        <v>275564.45</v>
      </c>
      <c r="BM945" s="16" t="s">
        <v>965</v>
      </c>
      <c r="BN945" s="22"/>
      <c r="BO945" s="1">
        <v>43886</v>
      </c>
      <c r="BP945" s="1">
        <v>47386</v>
      </c>
      <c r="BQ945" s="14" t="s">
        <v>1485</v>
      </c>
      <c r="BR945" s="14" t="s">
        <v>1785</v>
      </c>
      <c r="BS945" s="14" t="s">
        <v>1728</v>
      </c>
      <c r="BT945" s="14" t="s">
        <v>1728</v>
      </c>
      <c r="BU945" s="22">
        <v>0</v>
      </c>
      <c r="BV945" s="22">
        <v>0</v>
      </c>
      <c r="BW945" s="22">
        <v>0</v>
      </c>
    </row>
    <row r="946" spans="1:75" s="2" customFormat="1" ht="18.2" customHeight="1" x14ac:dyDescent="0.15">
      <c r="A946" s="6">
        <v>943</v>
      </c>
      <c r="B946" s="7" t="s">
        <v>55</v>
      </c>
      <c r="C946" s="7" t="s">
        <v>35</v>
      </c>
      <c r="D946" s="8">
        <v>45172</v>
      </c>
      <c r="E946" s="9" t="s">
        <v>1361</v>
      </c>
      <c r="F946" s="10">
        <v>0</v>
      </c>
      <c r="G946" s="10">
        <v>0</v>
      </c>
      <c r="H946" s="11">
        <v>132805.15</v>
      </c>
      <c r="I946" s="11">
        <v>0</v>
      </c>
      <c r="J946" s="11">
        <v>0</v>
      </c>
      <c r="K946" s="11">
        <v>132805.15</v>
      </c>
      <c r="L946" s="11">
        <v>1118.51</v>
      </c>
      <c r="M946" s="11">
        <v>0</v>
      </c>
      <c r="N946" s="11">
        <v>0</v>
      </c>
      <c r="O946" s="11">
        <v>1118.51</v>
      </c>
      <c r="P946" s="11">
        <v>0</v>
      </c>
      <c r="Q946" s="11">
        <v>0</v>
      </c>
      <c r="R946" s="11">
        <v>131686.64000000001</v>
      </c>
      <c r="S946" s="11">
        <v>0</v>
      </c>
      <c r="T946" s="11">
        <v>1101.18</v>
      </c>
      <c r="U946" s="11">
        <v>0</v>
      </c>
      <c r="V946" s="11">
        <v>0</v>
      </c>
      <c r="W946" s="11">
        <v>1101.18</v>
      </c>
      <c r="X946" s="11">
        <v>0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  <c r="AD946" s="11">
        <v>0</v>
      </c>
      <c r="AE946" s="11">
        <v>0</v>
      </c>
      <c r="AF946" s="11">
        <v>0</v>
      </c>
      <c r="AG946" s="11">
        <v>0</v>
      </c>
      <c r="AH946" s="11">
        <v>106.26</v>
      </c>
      <c r="AI946" s="11">
        <v>0</v>
      </c>
      <c r="AJ946" s="11">
        <v>0</v>
      </c>
      <c r="AK946" s="11">
        <v>0</v>
      </c>
      <c r="AL946" s="11">
        <v>0</v>
      </c>
      <c r="AM946" s="11">
        <v>0</v>
      </c>
      <c r="AN946" s="11">
        <v>0</v>
      </c>
      <c r="AO946" s="11">
        <v>0</v>
      </c>
      <c r="AP946" s="11">
        <v>36.75</v>
      </c>
      <c r="AQ946" s="11">
        <v>0</v>
      </c>
      <c r="AR946" s="11">
        <v>36.700000000000003</v>
      </c>
      <c r="AS946" s="11">
        <v>0</v>
      </c>
      <c r="AT946" s="11">
        <f t="shared" si="14"/>
        <v>2326</v>
      </c>
      <c r="AU946" s="11">
        <v>0</v>
      </c>
      <c r="AV946" s="11">
        <v>0</v>
      </c>
      <c r="AW946" s="12">
        <v>82</v>
      </c>
      <c r="AX946" s="12">
        <v>178</v>
      </c>
      <c r="AY946" s="11">
        <v>199726.67</v>
      </c>
      <c r="AZ946" s="11">
        <v>199726.67</v>
      </c>
      <c r="BA946" s="13">
        <v>90</v>
      </c>
      <c r="BB946" s="13">
        <v>59.3400851273393</v>
      </c>
      <c r="BC946" s="13">
        <v>9.9499999999999993</v>
      </c>
      <c r="BD946" s="13"/>
      <c r="BE946" s="9" t="s">
        <v>1580</v>
      </c>
      <c r="BF946" s="6"/>
      <c r="BG946" s="9" t="s">
        <v>580</v>
      </c>
      <c r="BH946" s="9" t="s">
        <v>600</v>
      </c>
      <c r="BI946" s="9" t="s">
        <v>616</v>
      </c>
      <c r="BJ946" s="9" t="s">
        <v>3</v>
      </c>
      <c r="BK946" s="7" t="s">
        <v>0</v>
      </c>
      <c r="BL946" s="13">
        <v>131686.64000000001</v>
      </c>
      <c r="BM946" s="7" t="s">
        <v>965</v>
      </c>
      <c r="BN946" s="13"/>
      <c r="BO946" s="14">
        <v>42256</v>
      </c>
      <c r="BP946" s="14">
        <v>47673</v>
      </c>
      <c r="BQ946" s="14" t="s">
        <v>1485</v>
      </c>
      <c r="BR946" s="14" t="s">
        <v>1785</v>
      </c>
      <c r="BS946" s="14" t="s">
        <v>1728</v>
      </c>
      <c r="BT946" s="14" t="s">
        <v>1728</v>
      </c>
      <c r="BU946" s="13">
        <v>0</v>
      </c>
      <c r="BV946" s="13">
        <v>0</v>
      </c>
      <c r="BW946" s="13">
        <v>0</v>
      </c>
    </row>
    <row r="947" spans="1:75" s="2" customFormat="1" ht="18.2" customHeight="1" x14ac:dyDescent="0.15">
      <c r="A947" s="15">
        <v>944</v>
      </c>
      <c r="B947" s="16" t="s">
        <v>55</v>
      </c>
      <c r="C947" s="16" t="s">
        <v>35</v>
      </c>
      <c r="D947" s="17">
        <v>45172</v>
      </c>
      <c r="E947" s="18" t="s">
        <v>1362</v>
      </c>
      <c r="F947" s="19">
        <v>0</v>
      </c>
      <c r="G947" s="19">
        <v>0</v>
      </c>
      <c r="H947" s="20">
        <v>108344.87</v>
      </c>
      <c r="I947" s="20">
        <v>0</v>
      </c>
      <c r="J947" s="20">
        <v>0</v>
      </c>
      <c r="K947" s="20">
        <v>108344.87</v>
      </c>
      <c r="L947" s="20">
        <v>1327.75</v>
      </c>
      <c r="M947" s="20">
        <v>0</v>
      </c>
      <c r="N947" s="20">
        <v>0</v>
      </c>
      <c r="O947" s="20">
        <v>1327.75</v>
      </c>
      <c r="P947" s="20">
        <v>0</v>
      </c>
      <c r="Q947" s="20">
        <v>0</v>
      </c>
      <c r="R947" s="20">
        <v>107017.12</v>
      </c>
      <c r="S947" s="20">
        <v>0</v>
      </c>
      <c r="T947" s="20">
        <v>898.36</v>
      </c>
      <c r="U947" s="20">
        <v>0</v>
      </c>
      <c r="V947" s="20">
        <v>0</v>
      </c>
      <c r="W947" s="20">
        <v>898.36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106.86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2332.9699999999998</v>
      </c>
      <c r="AS947" s="20">
        <v>0</v>
      </c>
      <c r="AT947" s="11">
        <f t="shared" si="14"/>
        <v>4.5474735088646412E-13</v>
      </c>
      <c r="AU947" s="20">
        <v>0</v>
      </c>
      <c r="AV947" s="20">
        <v>0</v>
      </c>
      <c r="AW947" s="21">
        <v>83</v>
      </c>
      <c r="AX947" s="21">
        <v>179</v>
      </c>
      <c r="AY947" s="20">
        <v>200865.59</v>
      </c>
      <c r="AZ947" s="20">
        <v>200865.59</v>
      </c>
      <c r="BA947" s="22">
        <v>90</v>
      </c>
      <c r="BB947" s="22">
        <v>47.950178027008</v>
      </c>
      <c r="BC947" s="22">
        <v>9.9499999999999993</v>
      </c>
      <c r="BD947" s="22"/>
      <c r="BE947" s="18" t="s">
        <v>1580</v>
      </c>
      <c r="BF947" s="15"/>
      <c r="BG947" s="18" t="s">
        <v>580</v>
      </c>
      <c r="BH947" s="18" t="s">
        <v>600</v>
      </c>
      <c r="BI947" s="18" t="s">
        <v>616</v>
      </c>
      <c r="BJ947" s="18" t="s">
        <v>3</v>
      </c>
      <c r="BK947" s="16" t="s">
        <v>0</v>
      </c>
      <c r="BL947" s="22">
        <v>107017.12</v>
      </c>
      <c r="BM947" s="16" t="s">
        <v>965</v>
      </c>
      <c r="BN947" s="22"/>
      <c r="BO947" s="1">
        <v>42256</v>
      </c>
      <c r="BP947" s="1">
        <v>47704</v>
      </c>
      <c r="BQ947" s="14" t="s">
        <v>1485</v>
      </c>
      <c r="BR947" s="14" t="s">
        <v>1785</v>
      </c>
      <c r="BS947" s="14" t="s">
        <v>1728</v>
      </c>
      <c r="BT947" s="14" t="s">
        <v>1728</v>
      </c>
      <c r="BU947" s="22">
        <v>0</v>
      </c>
      <c r="BV947" s="22">
        <v>0</v>
      </c>
      <c r="BW947" s="22">
        <v>0</v>
      </c>
    </row>
    <row r="948" spans="1:75" s="2" customFormat="1" ht="18.2" customHeight="1" x14ac:dyDescent="0.15">
      <c r="A948" s="6">
        <v>945</v>
      </c>
      <c r="B948" s="7" t="s">
        <v>639</v>
      </c>
      <c r="C948" s="7" t="s">
        <v>35</v>
      </c>
      <c r="D948" s="8">
        <v>45172</v>
      </c>
      <c r="E948" s="9" t="s">
        <v>1647</v>
      </c>
      <c r="F948" s="10">
        <v>0</v>
      </c>
      <c r="G948" s="10">
        <v>0</v>
      </c>
      <c r="H948" s="11">
        <v>139541.79999999999</v>
      </c>
      <c r="I948" s="11">
        <v>0</v>
      </c>
      <c r="J948" s="11">
        <v>0</v>
      </c>
      <c r="K948" s="11">
        <v>139541.79999999999</v>
      </c>
      <c r="L948" s="11">
        <v>1034.5</v>
      </c>
      <c r="M948" s="11">
        <v>0</v>
      </c>
      <c r="N948" s="11">
        <v>0</v>
      </c>
      <c r="O948" s="11">
        <v>1034.5</v>
      </c>
      <c r="P948" s="11">
        <v>0</v>
      </c>
      <c r="Q948" s="11">
        <v>0</v>
      </c>
      <c r="R948" s="11">
        <v>138507.29999999999</v>
      </c>
      <c r="S948" s="11">
        <v>0</v>
      </c>
      <c r="T948" s="11">
        <v>807.02</v>
      </c>
      <c r="U948" s="11">
        <v>0</v>
      </c>
      <c r="V948" s="11">
        <v>0</v>
      </c>
      <c r="W948" s="11">
        <v>807.02</v>
      </c>
      <c r="X948" s="11">
        <v>0</v>
      </c>
      <c r="Y948" s="11">
        <v>0</v>
      </c>
      <c r="Z948" s="11">
        <v>0</v>
      </c>
      <c r="AA948" s="11">
        <v>0</v>
      </c>
      <c r="AB948" s="11">
        <v>0</v>
      </c>
      <c r="AC948" s="11">
        <v>0</v>
      </c>
      <c r="AD948" s="11">
        <v>0</v>
      </c>
      <c r="AE948" s="11">
        <v>0</v>
      </c>
      <c r="AF948" s="11">
        <v>0</v>
      </c>
      <c r="AG948" s="11">
        <v>0</v>
      </c>
      <c r="AH948" s="11">
        <v>89.35</v>
      </c>
      <c r="AI948" s="11">
        <v>0</v>
      </c>
      <c r="AJ948" s="11">
        <v>0</v>
      </c>
      <c r="AK948" s="11">
        <v>0</v>
      </c>
      <c r="AL948" s="11">
        <v>0</v>
      </c>
      <c r="AM948" s="11">
        <v>0</v>
      </c>
      <c r="AN948" s="11">
        <v>0</v>
      </c>
      <c r="AO948" s="11">
        <v>0</v>
      </c>
      <c r="AP948" s="11">
        <v>36.950000000000003</v>
      </c>
      <c r="AQ948" s="11">
        <v>0</v>
      </c>
      <c r="AR948" s="11">
        <v>867.82</v>
      </c>
      <c r="AS948" s="11">
        <v>0</v>
      </c>
      <c r="AT948" s="11">
        <f t="shared" si="14"/>
        <v>1100</v>
      </c>
      <c r="AU948" s="11">
        <v>0</v>
      </c>
      <c r="AV948" s="11">
        <v>0</v>
      </c>
      <c r="AW948" s="12">
        <v>99</v>
      </c>
      <c r="AX948" s="12">
        <v>142</v>
      </c>
      <c r="AY948" s="11">
        <v>167958.56</v>
      </c>
      <c r="AZ948" s="11">
        <v>167958.56</v>
      </c>
      <c r="BA948" s="13">
        <v>90</v>
      </c>
      <c r="BB948" s="13">
        <v>74.218646551863699</v>
      </c>
      <c r="BC948" s="13">
        <v>6.94</v>
      </c>
      <c r="BD948" s="13"/>
      <c r="BE948" s="9" t="s">
        <v>1580</v>
      </c>
      <c r="BF948" s="6"/>
      <c r="BG948" s="9" t="s">
        <v>814</v>
      </c>
      <c r="BH948" s="9" t="s">
        <v>918</v>
      </c>
      <c r="BI948" s="9" t="s">
        <v>919</v>
      </c>
      <c r="BJ948" s="9" t="s">
        <v>3</v>
      </c>
      <c r="BK948" s="7" t="s">
        <v>0</v>
      </c>
      <c r="BL948" s="13">
        <v>138507.29999999999</v>
      </c>
      <c r="BM948" s="7" t="s">
        <v>965</v>
      </c>
      <c r="BN948" s="13"/>
      <c r="BO948" s="14">
        <v>43888</v>
      </c>
      <c r="BP948" s="14">
        <v>48209</v>
      </c>
      <c r="BQ948" s="14" t="s">
        <v>1485</v>
      </c>
      <c r="BR948" s="14" t="s">
        <v>1785</v>
      </c>
      <c r="BS948" s="14" t="s">
        <v>1728</v>
      </c>
      <c r="BT948" s="14" t="s">
        <v>1728</v>
      </c>
      <c r="BU948" s="13">
        <v>0</v>
      </c>
      <c r="BV948" s="13">
        <v>0</v>
      </c>
      <c r="BW948" s="13">
        <v>0</v>
      </c>
    </row>
    <row r="949" spans="1:75" s="2" customFormat="1" ht="18.2" customHeight="1" x14ac:dyDescent="0.15">
      <c r="A949" s="15">
        <v>946</v>
      </c>
      <c r="B949" s="16" t="s">
        <v>38</v>
      </c>
      <c r="C949" s="16" t="s">
        <v>35</v>
      </c>
      <c r="D949" s="17">
        <v>45172</v>
      </c>
      <c r="E949" s="18" t="s">
        <v>1670</v>
      </c>
      <c r="F949" s="19">
        <v>33</v>
      </c>
      <c r="G949" s="19">
        <v>32</v>
      </c>
      <c r="H949" s="20">
        <v>210937.85</v>
      </c>
      <c r="I949" s="20">
        <v>21843.93</v>
      </c>
      <c r="J949" s="20">
        <v>0</v>
      </c>
      <c r="K949" s="20">
        <v>232781.78</v>
      </c>
      <c r="L949" s="20">
        <v>754.77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232781.78</v>
      </c>
      <c r="S949" s="20">
        <v>56446.15</v>
      </c>
      <c r="T949" s="20">
        <v>1669.92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58116.07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  <c r="AT949" s="11">
        <f t="shared" si="14"/>
        <v>0</v>
      </c>
      <c r="AU949" s="20">
        <v>22598.7</v>
      </c>
      <c r="AV949" s="20">
        <v>58116.07</v>
      </c>
      <c r="AW949" s="21">
        <v>147</v>
      </c>
      <c r="AX949" s="21">
        <v>184</v>
      </c>
      <c r="AY949" s="20">
        <v>1231823.81</v>
      </c>
      <c r="AZ949" s="20">
        <v>234500</v>
      </c>
      <c r="BA949" s="22">
        <v>90</v>
      </c>
      <c r="BB949" s="22">
        <v>89.3405552238806</v>
      </c>
      <c r="BC949" s="22">
        <v>9.5</v>
      </c>
      <c r="BD949" s="22"/>
      <c r="BE949" s="18" t="s">
        <v>1580</v>
      </c>
      <c r="BF949" s="15"/>
      <c r="BG949" s="18" t="s">
        <v>573</v>
      </c>
      <c r="BH949" s="18" t="s">
        <v>594</v>
      </c>
      <c r="BI949" s="18" t="s">
        <v>722</v>
      </c>
      <c r="BJ949" s="18" t="s">
        <v>1579</v>
      </c>
      <c r="BK949" s="16" t="s">
        <v>0</v>
      </c>
      <c r="BL949" s="22">
        <v>232781.78</v>
      </c>
      <c r="BM949" s="16" t="s">
        <v>965</v>
      </c>
      <c r="BN949" s="22"/>
      <c r="BO949" s="1">
        <v>44047</v>
      </c>
      <c r="BP949" s="1">
        <v>49647</v>
      </c>
      <c r="BQ949" s="14" t="s">
        <v>1858</v>
      </c>
      <c r="BR949" s="14" t="s">
        <v>1859</v>
      </c>
      <c r="BS949" s="14" t="s">
        <v>1728</v>
      </c>
      <c r="BT949" s="14" t="s">
        <v>1728</v>
      </c>
      <c r="BU949" s="22">
        <v>4886.3100000000004</v>
      </c>
      <c r="BV949" s="22">
        <v>0</v>
      </c>
      <c r="BW949" s="22">
        <v>0</v>
      </c>
    </row>
    <row r="950" spans="1:75" s="2" customFormat="1" ht="18.2" customHeight="1" x14ac:dyDescent="0.15">
      <c r="A950" s="6">
        <v>947</v>
      </c>
      <c r="B950" s="7" t="s">
        <v>55</v>
      </c>
      <c r="C950" s="7" t="s">
        <v>35</v>
      </c>
      <c r="D950" s="8">
        <v>45172</v>
      </c>
      <c r="E950" s="9" t="s">
        <v>1363</v>
      </c>
      <c r="F950" s="10">
        <v>0</v>
      </c>
      <c r="G950" s="10">
        <v>0</v>
      </c>
      <c r="H950" s="11">
        <v>151668.13</v>
      </c>
      <c r="I950" s="11">
        <v>0</v>
      </c>
      <c r="J950" s="11">
        <v>0</v>
      </c>
      <c r="K950" s="11">
        <v>151668.13</v>
      </c>
      <c r="L950" s="11">
        <v>1039.8399999999999</v>
      </c>
      <c r="M950" s="11">
        <v>0</v>
      </c>
      <c r="N950" s="11">
        <v>0</v>
      </c>
      <c r="O950" s="11">
        <v>1039.8399999999999</v>
      </c>
      <c r="P950" s="11">
        <v>0</v>
      </c>
      <c r="Q950" s="11">
        <v>0</v>
      </c>
      <c r="R950" s="11">
        <v>150628.29</v>
      </c>
      <c r="S950" s="11">
        <v>0</v>
      </c>
      <c r="T950" s="11">
        <v>1257.58</v>
      </c>
      <c r="U950" s="11">
        <v>0</v>
      </c>
      <c r="V950" s="11">
        <v>0</v>
      </c>
      <c r="W950" s="11">
        <v>1257.58</v>
      </c>
      <c r="X950" s="11">
        <v>0</v>
      </c>
      <c r="Y950" s="11">
        <v>0</v>
      </c>
      <c r="Z950" s="11">
        <v>0</v>
      </c>
      <c r="AA950" s="11">
        <v>0</v>
      </c>
      <c r="AB950" s="11">
        <v>0</v>
      </c>
      <c r="AC950" s="11">
        <v>0</v>
      </c>
      <c r="AD950" s="11">
        <v>0</v>
      </c>
      <c r="AE950" s="11">
        <v>0</v>
      </c>
      <c r="AF950" s="11">
        <v>0</v>
      </c>
      <c r="AG950" s="11">
        <v>0</v>
      </c>
      <c r="AH950" s="11">
        <v>113.78</v>
      </c>
      <c r="AI950" s="11">
        <v>0</v>
      </c>
      <c r="AJ950" s="11">
        <v>0</v>
      </c>
      <c r="AK950" s="11">
        <v>0</v>
      </c>
      <c r="AL950" s="11">
        <v>0</v>
      </c>
      <c r="AM950" s="11">
        <v>0</v>
      </c>
      <c r="AN950" s="11">
        <v>0</v>
      </c>
      <c r="AO950" s="11">
        <v>0</v>
      </c>
      <c r="AP950" s="11">
        <v>144</v>
      </c>
      <c r="AQ950" s="11">
        <v>0</v>
      </c>
      <c r="AR950" s="11">
        <v>155.19999999999999</v>
      </c>
      <c r="AS950" s="11">
        <v>0</v>
      </c>
      <c r="AT950" s="11">
        <f t="shared" si="14"/>
        <v>2400</v>
      </c>
      <c r="AU950" s="11">
        <v>0</v>
      </c>
      <c r="AV950" s="11">
        <v>0</v>
      </c>
      <c r="AW950" s="12">
        <v>95</v>
      </c>
      <c r="AX950" s="12">
        <v>191</v>
      </c>
      <c r="AY950" s="11">
        <v>213882.45</v>
      </c>
      <c r="AZ950" s="11">
        <v>213882.45</v>
      </c>
      <c r="BA950" s="13">
        <v>90</v>
      </c>
      <c r="BB950" s="13">
        <v>63.383162573647297</v>
      </c>
      <c r="BC950" s="13">
        <v>9.9499999999999993</v>
      </c>
      <c r="BD950" s="13"/>
      <c r="BE950" s="9" t="s">
        <v>1580</v>
      </c>
      <c r="BF950" s="6"/>
      <c r="BG950" s="9" t="s">
        <v>580</v>
      </c>
      <c r="BH950" s="9" t="s">
        <v>600</v>
      </c>
      <c r="BI950" s="9" t="s">
        <v>616</v>
      </c>
      <c r="BJ950" s="9" t="s">
        <v>3</v>
      </c>
      <c r="BK950" s="7" t="s">
        <v>0</v>
      </c>
      <c r="BL950" s="13">
        <v>150628.29</v>
      </c>
      <c r="BM950" s="7" t="s">
        <v>965</v>
      </c>
      <c r="BN950" s="13"/>
      <c r="BO950" s="14">
        <v>42256</v>
      </c>
      <c r="BP950" s="14">
        <v>48069</v>
      </c>
      <c r="BQ950" s="14" t="s">
        <v>1485</v>
      </c>
      <c r="BR950" s="14" t="s">
        <v>1785</v>
      </c>
      <c r="BS950" s="14" t="s">
        <v>1728</v>
      </c>
      <c r="BT950" s="14" t="s">
        <v>1728</v>
      </c>
      <c r="BU950" s="13">
        <v>0</v>
      </c>
      <c r="BV950" s="13">
        <v>0</v>
      </c>
      <c r="BW950" s="13">
        <v>0</v>
      </c>
    </row>
    <row r="951" spans="1:75" s="2" customFormat="1" ht="18.2" customHeight="1" x14ac:dyDescent="0.15">
      <c r="A951" s="15">
        <v>948</v>
      </c>
      <c r="B951" s="16" t="s">
        <v>38</v>
      </c>
      <c r="C951" s="16" t="s">
        <v>35</v>
      </c>
      <c r="D951" s="17">
        <v>45172</v>
      </c>
      <c r="E951" s="18" t="s">
        <v>1648</v>
      </c>
      <c r="F951" s="19">
        <v>3</v>
      </c>
      <c r="G951" s="19">
        <v>3</v>
      </c>
      <c r="H951" s="20">
        <v>481791.86</v>
      </c>
      <c r="I951" s="20">
        <v>7214.89</v>
      </c>
      <c r="J951" s="20">
        <v>0</v>
      </c>
      <c r="K951" s="20">
        <v>489006.75</v>
      </c>
      <c r="L951" s="20">
        <v>1839.18</v>
      </c>
      <c r="M951" s="20">
        <v>0</v>
      </c>
      <c r="N951" s="20">
        <v>1782.67</v>
      </c>
      <c r="O951" s="20">
        <v>0</v>
      </c>
      <c r="P951" s="20">
        <v>0</v>
      </c>
      <c r="Q951" s="20">
        <v>0</v>
      </c>
      <c r="R951" s="20">
        <v>487224.08</v>
      </c>
      <c r="S951" s="20">
        <v>15237.99</v>
      </c>
      <c r="T951" s="20">
        <v>3774.04</v>
      </c>
      <c r="U951" s="20">
        <v>0</v>
      </c>
      <c r="V951" s="20">
        <v>3830.55</v>
      </c>
      <c r="W951" s="20">
        <v>0</v>
      </c>
      <c r="X951" s="20">
        <v>0</v>
      </c>
      <c r="Y951" s="20">
        <v>0</v>
      </c>
      <c r="Z951" s="20">
        <v>15181.48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288.32</v>
      </c>
      <c r="AM951" s="20">
        <v>0</v>
      </c>
      <c r="AN951" s="20">
        <v>0</v>
      </c>
      <c r="AO951" s="20">
        <v>98.46</v>
      </c>
      <c r="AP951" s="20">
        <v>0</v>
      </c>
      <c r="AQ951" s="20">
        <v>0</v>
      </c>
      <c r="AR951" s="20">
        <v>0</v>
      </c>
      <c r="AS951" s="20">
        <v>0</v>
      </c>
      <c r="AT951" s="11">
        <f t="shared" si="14"/>
        <v>6000</v>
      </c>
      <c r="AU951" s="20">
        <v>7271.4</v>
      </c>
      <c r="AV951" s="20">
        <v>15181.48</v>
      </c>
      <c r="AW951" s="21">
        <v>142</v>
      </c>
      <c r="AX951" s="21">
        <v>185</v>
      </c>
      <c r="AY951" s="20">
        <v>2983910.24</v>
      </c>
      <c r="AZ951" s="20">
        <v>547400</v>
      </c>
      <c r="BA951" s="22">
        <v>90</v>
      </c>
      <c r="BB951" s="22">
        <v>80.106260869565205</v>
      </c>
      <c r="BC951" s="22">
        <v>9.4</v>
      </c>
      <c r="BD951" s="22"/>
      <c r="BE951" s="18" t="s">
        <v>1580</v>
      </c>
      <c r="BF951" s="15"/>
      <c r="BG951" s="18" t="s">
        <v>580</v>
      </c>
      <c r="BH951" s="18" t="s">
        <v>600</v>
      </c>
      <c r="BI951" s="18" t="s">
        <v>716</v>
      </c>
      <c r="BJ951" s="18" t="s">
        <v>4</v>
      </c>
      <c r="BK951" s="16" t="s">
        <v>0</v>
      </c>
      <c r="BL951" s="22">
        <v>487224.08</v>
      </c>
      <c r="BM951" s="16" t="s">
        <v>965</v>
      </c>
      <c r="BN951" s="22"/>
      <c r="BO951" s="1">
        <v>43889</v>
      </c>
      <c r="BP951" s="1">
        <v>49518</v>
      </c>
      <c r="BQ951" s="14" t="s">
        <v>1486</v>
      </c>
      <c r="BR951" s="14" t="s">
        <v>1786</v>
      </c>
      <c r="BS951" s="14" t="s">
        <v>1728</v>
      </c>
      <c r="BT951" s="14" t="s">
        <v>1728</v>
      </c>
      <c r="BU951" s="22">
        <v>1382.56</v>
      </c>
      <c r="BV951" s="22">
        <v>0</v>
      </c>
      <c r="BW951" s="22">
        <v>0</v>
      </c>
    </row>
    <row r="952" spans="1:75" s="2" customFormat="1" ht="18.2" customHeight="1" x14ac:dyDescent="0.15">
      <c r="A952" s="6">
        <v>949</v>
      </c>
      <c r="B952" s="7" t="s">
        <v>55</v>
      </c>
      <c r="C952" s="7" t="s">
        <v>35</v>
      </c>
      <c r="D952" s="8">
        <v>45172</v>
      </c>
      <c r="E952" s="9" t="s">
        <v>1364</v>
      </c>
      <c r="F952" s="10">
        <v>3</v>
      </c>
      <c r="G952" s="10">
        <v>3</v>
      </c>
      <c r="H952" s="11">
        <v>162782.07</v>
      </c>
      <c r="I952" s="11">
        <v>3660.36</v>
      </c>
      <c r="J952" s="11">
        <v>0</v>
      </c>
      <c r="K952" s="11">
        <v>166442.43</v>
      </c>
      <c r="L952" s="11">
        <v>978.18</v>
      </c>
      <c r="M952" s="11">
        <v>0</v>
      </c>
      <c r="N952" s="11">
        <v>773.84</v>
      </c>
      <c r="O952" s="11">
        <v>0</v>
      </c>
      <c r="P952" s="11">
        <v>0</v>
      </c>
      <c r="Q952" s="11">
        <v>0</v>
      </c>
      <c r="R952" s="11">
        <v>165668.59</v>
      </c>
      <c r="S952" s="11">
        <v>4097.21</v>
      </c>
      <c r="T952" s="11">
        <v>1349.73</v>
      </c>
      <c r="U952" s="11">
        <v>0</v>
      </c>
      <c r="V952" s="11">
        <v>1258.43</v>
      </c>
      <c r="W952" s="11">
        <v>0</v>
      </c>
      <c r="X952" s="11">
        <v>0</v>
      </c>
      <c r="Y952" s="11">
        <v>0</v>
      </c>
      <c r="Z952" s="11">
        <v>4188.51</v>
      </c>
      <c r="AA952" s="11">
        <v>0</v>
      </c>
      <c r="AB952" s="11">
        <v>0</v>
      </c>
      <c r="AC952" s="11">
        <v>0</v>
      </c>
      <c r="AD952" s="11">
        <v>0</v>
      </c>
      <c r="AE952" s="11">
        <v>0</v>
      </c>
      <c r="AF952" s="11">
        <v>0</v>
      </c>
      <c r="AG952" s="11">
        <v>0</v>
      </c>
      <c r="AH952" s="11">
        <v>0</v>
      </c>
      <c r="AI952" s="11">
        <v>0</v>
      </c>
      <c r="AJ952" s="11">
        <v>0</v>
      </c>
      <c r="AK952" s="11">
        <v>0</v>
      </c>
      <c r="AL952" s="11">
        <v>350</v>
      </c>
      <c r="AM952" s="11">
        <v>0</v>
      </c>
      <c r="AN952" s="11">
        <v>0</v>
      </c>
      <c r="AO952" s="11">
        <v>117.73</v>
      </c>
      <c r="AP952" s="11">
        <v>0</v>
      </c>
      <c r="AQ952" s="11">
        <v>0</v>
      </c>
      <c r="AR952" s="11">
        <v>0</v>
      </c>
      <c r="AS952" s="11">
        <v>0</v>
      </c>
      <c r="AT952" s="11">
        <f t="shared" si="14"/>
        <v>2500</v>
      </c>
      <c r="AU952" s="11">
        <v>3864.7</v>
      </c>
      <c r="AV952" s="11">
        <v>4188.51</v>
      </c>
      <c r="AW952" s="12">
        <v>104</v>
      </c>
      <c r="AX952" s="12">
        <v>200</v>
      </c>
      <c r="AY952" s="11">
        <v>221307.01</v>
      </c>
      <c r="AZ952" s="11">
        <v>221307.01</v>
      </c>
      <c r="BA952" s="13">
        <v>90</v>
      </c>
      <c r="BB952" s="13">
        <v>67.373252659280894</v>
      </c>
      <c r="BC952" s="13">
        <v>9.9499999999999993</v>
      </c>
      <c r="BD952" s="13"/>
      <c r="BE952" s="9" t="s">
        <v>1580</v>
      </c>
      <c r="BF952" s="6"/>
      <c r="BG952" s="9" t="s">
        <v>585</v>
      </c>
      <c r="BH952" s="9" t="s">
        <v>251</v>
      </c>
      <c r="BI952" s="9" t="s">
        <v>795</v>
      </c>
      <c r="BJ952" s="9" t="s">
        <v>4</v>
      </c>
      <c r="BK952" s="7" t="s">
        <v>0</v>
      </c>
      <c r="BL952" s="13">
        <v>165668.59</v>
      </c>
      <c r="BM952" s="7" t="s">
        <v>965</v>
      </c>
      <c r="BN952" s="13"/>
      <c r="BO952" s="14">
        <v>42258</v>
      </c>
      <c r="BP952" s="14">
        <v>48345</v>
      </c>
      <c r="BQ952" s="14" t="s">
        <v>1486</v>
      </c>
      <c r="BR952" s="14" t="s">
        <v>1786</v>
      </c>
      <c r="BS952" s="14" t="s">
        <v>1728</v>
      </c>
      <c r="BT952" s="14" t="s">
        <v>1728</v>
      </c>
      <c r="BU952" s="13">
        <v>353.19</v>
      </c>
      <c r="BV952" s="13">
        <v>0</v>
      </c>
      <c r="BW952" s="13">
        <v>0</v>
      </c>
    </row>
    <row r="953" spans="1:75" s="2" customFormat="1" ht="18.2" customHeight="1" x14ac:dyDescent="0.15">
      <c r="A953" s="15">
        <v>950</v>
      </c>
      <c r="B953" s="16" t="s">
        <v>55</v>
      </c>
      <c r="C953" s="16" t="s">
        <v>35</v>
      </c>
      <c r="D953" s="17">
        <v>45172</v>
      </c>
      <c r="E953" s="18" t="s">
        <v>1365</v>
      </c>
      <c r="F953" s="19">
        <v>0</v>
      </c>
      <c r="G953" s="19">
        <v>0</v>
      </c>
      <c r="H953" s="20">
        <v>243341.84</v>
      </c>
      <c r="I953" s="20">
        <v>0</v>
      </c>
      <c r="J953" s="20">
        <v>0</v>
      </c>
      <c r="K953" s="20">
        <v>243341.84</v>
      </c>
      <c r="L953" s="20">
        <v>2295</v>
      </c>
      <c r="M953" s="20">
        <v>0</v>
      </c>
      <c r="N953" s="20">
        <v>0</v>
      </c>
      <c r="O953" s="20">
        <v>2295</v>
      </c>
      <c r="P953" s="20">
        <v>0</v>
      </c>
      <c r="Q953" s="20">
        <v>0</v>
      </c>
      <c r="R953" s="20">
        <v>241046.84</v>
      </c>
      <c r="S953" s="20">
        <v>0</v>
      </c>
      <c r="T953" s="20">
        <v>1855.48</v>
      </c>
      <c r="U953" s="20">
        <v>0</v>
      </c>
      <c r="V953" s="20">
        <v>0</v>
      </c>
      <c r="W953" s="20">
        <v>1855.48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204.34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145.36000000000001</v>
      </c>
      <c r="AQ953" s="20">
        <v>0</v>
      </c>
      <c r="AR953" s="20">
        <v>0.18</v>
      </c>
      <c r="AS953" s="20">
        <v>0</v>
      </c>
      <c r="AT953" s="11">
        <f t="shared" si="14"/>
        <v>4500</v>
      </c>
      <c r="AU953" s="20">
        <v>0</v>
      </c>
      <c r="AV953" s="20">
        <v>0</v>
      </c>
      <c r="AW953" s="21">
        <v>77</v>
      </c>
      <c r="AX953" s="21">
        <v>173</v>
      </c>
      <c r="AY953" s="20">
        <v>384100</v>
      </c>
      <c r="AZ953" s="20">
        <v>384099.99</v>
      </c>
      <c r="BA953" s="22">
        <v>90</v>
      </c>
      <c r="BB953" s="22">
        <v>56.480646094263101</v>
      </c>
      <c r="BC953" s="22">
        <v>9.15</v>
      </c>
      <c r="BD953" s="22"/>
      <c r="BE953" s="18" t="s">
        <v>1580</v>
      </c>
      <c r="BF953" s="15"/>
      <c r="BG953" s="18" t="s">
        <v>682</v>
      </c>
      <c r="BH953" s="18" t="s">
        <v>683</v>
      </c>
      <c r="BI953" s="18" t="s">
        <v>984</v>
      </c>
      <c r="BJ953" s="18" t="s">
        <v>3</v>
      </c>
      <c r="BK953" s="16" t="s">
        <v>0</v>
      </c>
      <c r="BL953" s="22">
        <v>241046.84</v>
      </c>
      <c r="BM953" s="16" t="s">
        <v>965</v>
      </c>
      <c r="BN953" s="22"/>
      <c r="BO953" s="1">
        <v>42256</v>
      </c>
      <c r="BP953" s="1">
        <v>47523</v>
      </c>
      <c r="BQ953" s="14" t="s">
        <v>1485</v>
      </c>
      <c r="BR953" s="14" t="s">
        <v>1785</v>
      </c>
      <c r="BS953" s="14" t="s">
        <v>1728</v>
      </c>
      <c r="BT953" s="14" t="s">
        <v>1728</v>
      </c>
      <c r="BU953" s="22">
        <v>0</v>
      </c>
      <c r="BV953" s="22">
        <v>0</v>
      </c>
      <c r="BW953" s="22">
        <v>0</v>
      </c>
    </row>
    <row r="954" spans="1:75" s="2" customFormat="1" ht="18.2" customHeight="1" x14ac:dyDescent="0.15">
      <c r="A954" s="6">
        <v>951</v>
      </c>
      <c r="B954" s="7" t="s">
        <v>55</v>
      </c>
      <c r="C954" s="7" t="s">
        <v>35</v>
      </c>
      <c r="D954" s="8">
        <v>45172</v>
      </c>
      <c r="E954" s="9" t="s">
        <v>1366</v>
      </c>
      <c r="F954" s="10">
        <v>0</v>
      </c>
      <c r="G954" s="10">
        <v>1</v>
      </c>
      <c r="H954" s="11">
        <v>167589.28</v>
      </c>
      <c r="I954" s="11">
        <v>1533.74</v>
      </c>
      <c r="J954" s="11">
        <v>0</v>
      </c>
      <c r="K954" s="11">
        <v>169123.02</v>
      </c>
      <c r="L954" s="11">
        <v>1520.69</v>
      </c>
      <c r="M954" s="11">
        <v>0</v>
      </c>
      <c r="N954" s="11">
        <v>1533.74</v>
      </c>
      <c r="O954" s="11">
        <v>1520.69</v>
      </c>
      <c r="P954" s="11">
        <v>0</v>
      </c>
      <c r="Q954" s="11">
        <v>0</v>
      </c>
      <c r="R954" s="11">
        <v>166068.59</v>
      </c>
      <c r="S954" s="11">
        <v>1244.29</v>
      </c>
      <c r="T954" s="11">
        <v>1233.18</v>
      </c>
      <c r="U954" s="11">
        <v>0</v>
      </c>
      <c r="V954" s="11">
        <v>1244.29</v>
      </c>
      <c r="W954" s="11">
        <v>1233.18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  <c r="AD954" s="11">
        <v>0</v>
      </c>
      <c r="AE954" s="11">
        <v>0</v>
      </c>
      <c r="AF954" s="11">
        <v>0</v>
      </c>
      <c r="AG954" s="11">
        <v>0</v>
      </c>
      <c r="AH954" s="11">
        <v>144.75</v>
      </c>
      <c r="AI954" s="11">
        <v>0</v>
      </c>
      <c r="AJ954" s="11">
        <v>0</v>
      </c>
      <c r="AK954" s="11">
        <v>0</v>
      </c>
      <c r="AL954" s="11">
        <v>350</v>
      </c>
      <c r="AM954" s="11">
        <v>0</v>
      </c>
      <c r="AN954" s="11">
        <v>0</v>
      </c>
      <c r="AO954" s="11">
        <v>144.75</v>
      </c>
      <c r="AP954" s="11">
        <v>1828.6</v>
      </c>
      <c r="AQ954" s="11">
        <v>0</v>
      </c>
      <c r="AR954" s="11">
        <v>0</v>
      </c>
      <c r="AS954" s="11">
        <v>0</v>
      </c>
      <c r="AT954" s="11">
        <f t="shared" si="14"/>
        <v>8000</v>
      </c>
      <c r="AU954" s="11">
        <v>0</v>
      </c>
      <c r="AV954" s="11">
        <v>0</v>
      </c>
      <c r="AW954" s="12">
        <v>80</v>
      </c>
      <c r="AX954" s="12">
        <v>176</v>
      </c>
      <c r="AY954" s="11">
        <v>285400</v>
      </c>
      <c r="AZ954" s="11">
        <v>261793.63</v>
      </c>
      <c r="BA954" s="13">
        <v>70</v>
      </c>
      <c r="BB954" s="13">
        <v>44.404446739212098</v>
      </c>
      <c r="BC954" s="13">
        <v>8.83</v>
      </c>
      <c r="BD954" s="13"/>
      <c r="BE954" s="9" t="s">
        <v>1580</v>
      </c>
      <c r="BF954" s="6"/>
      <c r="BG954" s="9" t="s">
        <v>814</v>
      </c>
      <c r="BH954" s="9" t="s">
        <v>815</v>
      </c>
      <c r="BI954" s="9" t="s">
        <v>847</v>
      </c>
      <c r="BJ954" s="9" t="s">
        <v>3</v>
      </c>
      <c r="BK954" s="7" t="s">
        <v>0</v>
      </c>
      <c r="BL954" s="13">
        <v>166068.59</v>
      </c>
      <c r="BM954" s="7" t="s">
        <v>965</v>
      </c>
      <c r="BN954" s="13"/>
      <c r="BO954" s="14">
        <v>42262</v>
      </c>
      <c r="BP954" s="14">
        <v>47618</v>
      </c>
      <c r="BQ954" s="14" t="s">
        <v>1487</v>
      </c>
      <c r="BR954" s="14" t="s">
        <v>1788</v>
      </c>
      <c r="BS954" s="14" t="s">
        <v>1728</v>
      </c>
      <c r="BT954" s="14" t="s">
        <v>1728</v>
      </c>
      <c r="BU954" s="13">
        <v>0</v>
      </c>
      <c r="BV954" s="13">
        <v>0</v>
      </c>
      <c r="BW954" s="13">
        <v>0</v>
      </c>
    </row>
    <row r="955" spans="1:75" s="2" customFormat="1" ht="18.2" customHeight="1" x14ac:dyDescent="0.15">
      <c r="A955" s="15">
        <v>952</v>
      </c>
      <c r="B955" s="16" t="s">
        <v>38</v>
      </c>
      <c r="C955" s="16" t="s">
        <v>35</v>
      </c>
      <c r="D955" s="17">
        <v>45172</v>
      </c>
      <c r="E955" s="18" t="s">
        <v>1671</v>
      </c>
      <c r="F955" s="19">
        <v>0</v>
      </c>
      <c r="G955" s="19">
        <v>0</v>
      </c>
      <c r="H955" s="20">
        <v>322973.46999999997</v>
      </c>
      <c r="I955" s="20">
        <v>0</v>
      </c>
      <c r="J955" s="20">
        <v>0</v>
      </c>
      <c r="K955" s="20">
        <v>322973.46999999997</v>
      </c>
      <c r="L955" s="20">
        <v>1929.63</v>
      </c>
      <c r="M955" s="20">
        <v>0</v>
      </c>
      <c r="N955" s="20">
        <v>0</v>
      </c>
      <c r="O955" s="20">
        <v>1929.63</v>
      </c>
      <c r="P955" s="20">
        <v>0</v>
      </c>
      <c r="Q955" s="20">
        <v>0</v>
      </c>
      <c r="R955" s="20">
        <v>321043.84000000003</v>
      </c>
      <c r="S955" s="20">
        <v>0</v>
      </c>
      <c r="T955" s="20">
        <v>2556.87</v>
      </c>
      <c r="U955" s="20">
        <v>0</v>
      </c>
      <c r="V955" s="20">
        <v>0</v>
      </c>
      <c r="W955" s="20">
        <v>2556.87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194.18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5000</v>
      </c>
      <c r="AQ955" s="20">
        <v>0</v>
      </c>
      <c r="AR955" s="20">
        <v>4680.68</v>
      </c>
      <c r="AS955" s="20">
        <v>0</v>
      </c>
      <c r="AT955" s="11">
        <f t="shared" si="14"/>
        <v>5000</v>
      </c>
      <c r="AU955" s="20">
        <v>0</v>
      </c>
      <c r="AV955" s="20">
        <v>0</v>
      </c>
      <c r="AW955" s="21">
        <v>106</v>
      </c>
      <c r="AX955" s="21">
        <v>143</v>
      </c>
      <c r="AY955" s="20">
        <v>365000</v>
      </c>
      <c r="AZ955" s="20">
        <v>365000</v>
      </c>
      <c r="BA955" s="22">
        <v>77.91</v>
      </c>
      <c r="BB955" s="22">
        <v>68.527467327123304</v>
      </c>
      <c r="BC955" s="22">
        <v>9.5</v>
      </c>
      <c r="BD955" s="22"/>
      <c r="BE955" s="18" t="s">
        <v>1580</v>
      </c>
      <c r="BF955" s="15"/>
      <c r="BG955" s="18" t="s">
        <v>647</v>
      </c>
      <c r="BH955" s="18" t="s">
        <v>648</v>
      </c>
      <c r="BI955" s="18" t="s">
        <v>704</v>
      </c>
      <c r="BJ955" s="18" t="s">
        <v>3</v>
      </c>
      <c r="BK955" s="16" t="s">
        <v>0</v>
      </c>
      <c r="BL955" s="22">
        <v>321043.84000000003</v>
      </c>
      <c r="BM955" s="16" t="s">
        <v>965</v>
      </c>
      <c r="BN955" s="22"/>
      <c r="BO955" s="1">
        <v>44047</v>
      </c>
      <c r="BP955" s="1">
        <v>48399</v>
      </c>
      <c r="BQ955" s="14" t="s">
        <v>1536</v>
      </c>
      <c r="BR955" s="14" t="s">
        <v>1789</v>
      </c>
      <c r="BS955" s="14" t="s">
        <v>1728</v>
      </c>
      <c r="BT955" s="14" t="s">
        <v>1728</v>
      </c>
      <c r="BU955" s="22">
        <v>0</v>
      </c>
      <c r="BV955" s="22">
        <v>0</v>
      </c>
      <c r="BW955" s="22">
        <v>0</v>
      </c>
    </row>
    <row r="956" spans="1:75" s="2" customFormat="1" ht="18.2" customHeight="1" x14ac:dyDescent="0.15">
      <c r="A956" s="6">
        <v>953</v>
      </c>
      <c r="B956" s="7" t="s">
        <v>38</v>
      </c>
      <c r="C956" s="7" t="s">
        <v>35</v>
      </c>
      <c r="D956" s="8">
        <v>45172</v>
      </c>
      <c r="E956" s="9" t="s">
        <v>1651</v>
      </c>
      <c r="F956" s="10">
        <v>0</v>
      </c>
      <c r="G956" s="10">
        <v>0</v>
      </c>
      <c r="H956" s="11">
        <v>336391.35</v>
      </c>
      <c r="I956" s="11">
        <v>0</v>
      </c>
      <c r="J956" s="11">
        <v>0</v>
      </c>
      <c r="K956" s="11">
        <v>336391.35</v>
      </c>
      <c r="L956" s="11">
        <v>1231.47</v>
      </c>
      <c r="M956" s="11">
        <v>0</v>
      </c>
      <c r="N956" s="11">
        <v>0</v>
      </c>
      <c r="O956" s="11">
        <v>1231.47</v>
      </c>
      <c r="P956" s="11">
        <v>0</v>
      </c>
      <c r="Q956" s="11">
        <v>0</v>
      </c>
      <c r="R956" s="11">
        <v>335159.88</v>
      </c>
      <c r="S956" s="11">
        <v>0</v>
      </c>
      <c r="T956" s="11">
        <v>2803.26</v>
      </c>
      <c r="U956" s="11">
        <v>0</v>
      </c>
      <c r="V956" s="11">
        <v>0</v>
      </c>
      <c r="W956" s="11">
        <v>2803.26</v>
      </c>
      <c r="X956" s="11">
        <v>0</v>
      </c>
      <c r="Y956" s="11">
        <v>0</v>
      </c>
      <c r="Z956" s="11">
        <v>0</v>
      </c>
      <c r="AA956" s="11">
        <v>0</v>
      </c>
      <c r="AB956" s="11">
        <v>0</v>
      </c>
      <c r="AC956" s="11">
        <v>0</v>
      </c>
      <c r="AD956" s="11">
        <v>0</v>
      </c>
      <c r="AE956" s="11">
        <v>0</v>
      </c>
      <c r="AF956" s="11">
        <v>0</v>
      </c>
      <c r="AG956" s="11">
        <v>0</v>
      </c>
      <c r="AH956" s="11">
        <v>195.78</v>
      </c>
      <c r="AI956" s="11">
        <v>0</v>
      </c>
      <c r="AJ956" s="11">
        <v>0</v>
      </c>
      <c r="AK956" s="11">
        <v>0</v>
      </c>
      <c r="AL956" s="11">
        <v>0</v>
      </c>
      <c r="AM956" s="11">
        <v>0</v>
      </c>
      <c r="AN956" s="11">
        <v>0</v>
      </c>
      <c r="AO956" s="11">
        <v>0</v>
      </c>
      <c r="AP956" s="11">
        <v>437.54</v>
      </c>
      <c r="AQ956" s="11">
        <v>0</v>
      </c>
      <c r="AR956" s="11">
        <v>418.05</v>
      </c>
      <c r="AS956" s="11">
        <v>0</v>
      </c>
      <c r="AT956" s="11">
        <f t="shared" si="14"/>
        <v>4250</v>
      </c>
      <c r="AU956" s="11">
        <v>0</v>
      </c>
      <c r="AV956" s="11">
        <v>0</v>
      </c>
      <c r="AW956" s="12">
        <v>142</v>
      </c>
      <c r="AX956" s="12">
        <v>184</v>
      </c>
      <c r="AY956" s="11">
        <v>368000</v>
      </c>
      <c r="AZ956" s="11">
        <v>368000</v>
      </c>
      <c r="BA956" s="13">
        <v>89.99</v>
      </c>
      <c r="BB956" s="13">
        <v>81.959341307608696</v>
      </c>
      <c r="BC956" s="13">
        <v>10</v>
      </c>
      <c r="BD956" s="13"/>
      <c r="BE956" s="9" t="s">
        <v>1578</v>
      </c>
      <c r="BF956" s="6"/>
      <c r="BG956" s="9" t="s">
        <v>674</v>
      </c>
      <c r="BH956" s="9" t="s">
        <v>701</v>
      </c>
      <c r="BI956" s="9" t="s">
        <v>703</v>
      </c>
      <c r="BJ956" s="9" t="s">
        <v>3</v>
      </c>
      <c r="BK956" s="7" t="s">
        <v>0</v>
      </c>
      <c r="BL956" s="13">
        <v>335159.88</v>
      </c>
      <c r="BM956" s="7" t="s">
        <v>965</v>
      </c>
      <c r="BN956" s="13"/>
      <c r="BO956" s="14">
        <v>43901</v>
      </c>
      <c r="BP956" s="14">
        <v>49501</v>
      </c>
      <c r="BQ956" s="14" t="s">
        <v>1473</v>
      </c>
      <c r="BR956" s="14" t="s">
        <v>1787</v>
      </c>
      <c r="BS956" s="14" t="s">
        <v>1728</v>
      </c>
      <c r="BT956" s="14" t="s">
        <v>1728</v>
      </c>
      <c r="BU956" s="13">
        <v>0</v>
      </c>
      <c r="BV956" s="13">
        <v>0</v>
      </c>
      <c r="BW956" s="13">
        <v>0</v>
      </c>
    </row>
    <row r="957" spans="1:75" s="2" customFormat="1" ht="18.2" customHeight="1" x14ac:dyDescent="0.15">
      <c r="A957" s="15">
        <v>954</v>
      </c>
      <c r="B957" s="16" t="s">
        <v>55</v>
      </c>
      <c r="C957" s="16" t="s">
        <v>35</v>
      </c>
      <c r="D957" s="17">
        <v>45172</v>
      </c>
      <c r="E957" s="18" t="s">
        <v>1367</v>
      </c>
      <c r="F957" s="19">
        <v>0</v>
      </c>
      <c r="G957" s="19">
        <v>0</v>
      </c>
      <c r="H957" s="20">
        <v>239487.2</v>
      </c>
      <c r="I957" s="20">
        <v>0</v>
      </c>
      <c r="J957" s="20">
        <v>0</v>
      </c>
      <c r="K957" s="20">
        <v>239487.2</v>
      </c>
      <c r="L957" s="20">
        <v>1902.88</v>
      </c>
      <c r="M957" s="20">
        <v>0</v>
      </c>
      <c r="N957" s="20">
        <v>0</v>
      </c>
      <c r="O957" s="20">
        <v>1902.88</v>
      </c>
      <c r="P957" s="20">
        <v>0</v>
      </c>
      <c r="Q957" s="20">
        <v>0</v>
      </c>
      <c r="R957" s="20">
        <v>237584.32</v>
      </c>
      <c r="S957" s="20">
        <v>0</v>
      </c>
      <c r="T957" s="20">
        <v>1870</v>
      </c>
      <c r="U957" s="20">
        <v>0</v>
      </c>
      <c r="V957" s="20">
        <v>0</v>
      </c>
      <c r="W957" s="20">
        <v>1870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189.07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114.15</v>
      </c>
      <c r="AQ957" s="20">
        <v>0</v>
      </c>
      <c r="AR957" s="20">
        <v>76.099999999999994</v>
      </c>
      <c r="AS957" s="20">
        <v>0</v>
      </c>
      <c r="AT957" s="11">
        <f t="shared" si="14"/>
        <v>4000</v>
      </c>
      <c r="AU957" s="20">
        <v>0</v>
      </c>
      <c r="AV957" s="20">
        <v>0</v>
      </c>
      <c r="AW957" s="21">
        <v>87</v>
      </c>
      <c r="AX957" s="21">
        <v>183</v>
      </c>
      <c r="AY957" s="20">
        <v>355400</v>
      </c>
      <c r="AZ957" s="20">
        <v>355399.99</v>
      </c>
      <c r="BA957" s="22">
        <v>90</v>
      </c>
      <c r="BB957" s="22">
        <v>60.164854816118599</v>
      </c>
      <c r="BC957" s="22">
        <v>9.3699999999999992</v>
      </c>
      <c r="BD957" s="22"/>
      <c r="BE957" s="18" t="s">
        <v>1578</v>
      </c>
      <c r="BF957" s="15"/>
      <c r="BG957" s="18" t="s">
        <v>597</v>
      </c>
      <c r="BH957" s="18" t="s">
        <v>598</v>
      </c>
      <c r="BI957" s="18" t="s">
        <v>750</v>
      </c>
      <c r="BJ957" s="18" t="s">
        <v>3</v>
      </c>
      <c r="BK957" s="16" t="s">
        <v>0</v>
      </c>
      <c r="BL957" s="22">
        <v>237584.32</v>
      </c>
      <c r="BM957" s="16" t="s">
        <v>965</v>
      </c>
      <c r="BN957" s="22"/>
      <c r="BO957" s="1">
        <v>42256</v>
      </c>
      <c r="BP957" s="1">
        <v>47826</v>
      </c>
      <c r="BQ957" s="14" t="s">
        <v>1485</v>
      </c>
      <c r="BR957" s="14" t="s">
        <v>1785</v>
      </c>
      <c r="BS957" s="14" t="s">
        <v>1728</v>
      </c>
      <c r="BT957" s="14" t="s">
        <v>1728</v>
      </c>
      <c r="BU957" s="22">
        <v>0</v>
      </c>
      <c r="BV957" s="22">
        <v>0</v>
      </c>
      <c r="BW957" s="22">
        <v>0</v>
      </c>
    </row>
    <row r="958" spans="1:75" s="2" customFormat="1" ht="18.2" customHeight="1" x14ac:dyDescent="0.15">
      <c r="A958" s="6">
        <v>955</v>
      </c>
      <c r="B958" s="7" t="s">
        <v>55</v>
      </c>
      <c r="C958" s="7" t="s">
        <v>35</v>
      </c>
      <c r="D958" s="8">
        <v>45172</v>
      </c>
      <c r="E958" s="9" t="s">
        <v>1368</v>
      </c>
      <c r="F958" s="10">
        <v>0</v>
      </c>
      <c r="G958" s="10">
        <v>0</v>
      </c>
      <c r="H958" s="11">
        <v>324863.3</v>
      </c>
      <c r="I958" s="11">
        <v>0</v>
      </c>
      <c r="J958" s="11">
        <v>0</v>
      </c>
      <c r="K958" s="11">
        <v>324863.3</v>
      </c>
      <c r="L958" s="11">
        <v>2581.2800000000002</v>
      </c>
      <c r="M958" s="11">
        <v>0</v>
      </c>
      <c r="N958" s="11">
        <v>0</v>
      </c>
      <c r="O958" s="11">
        <v>2581.2800000000002</v>
      </c>
      <c r="P958" s="11">
        <v>0</v>
      </c>
      <c r="Q958" s="11">
        <v>0</v>
      </c>
      <c r="R958" s="11">
        <v>322282.02</v>
      </c>
      <c r="S958" s="11">
        <v>0</v>
      </c>
      <c r="T958" s="11">
        <v>2536.64</v>
      </c>
      <c r="U958" s="11">
        <v>0</v>
      </c>
      <c r="V958" s="11">
        <v>0</v>
      </c>
      <c r="W958" s="11">
        <v>2536.64</v>
      </c>
      <c r="X958" s="11">
        <v>0</v>
      </c>
      <c r="Y958" s="11">
        <v>0</v>
      </c>
      <c r="Z958" s="11">
        <v>0</v>
      </c>
      <c r="AA958" s="11">
        <v>0</v>
      </c>
      <c r="AB958" s="11">
        <v>0</v>
      </c>
      <c r="AC958" s="11">
        <v>0</v>
      </c>
      <c r="AD958" s="11">
        <v>0</v>
      </c>
      <c r="AE958" s="11">
        <v>0</v>
      </c>
      <c r="AF958" s="11">
        <v>0</v>
      </c>
      <c r="AG958" s="11">
        <v>0</v>
      </c>
      <c r="AH958" s="11">
        <v>256.48</v>
      </c>
      <c r="AI958" s="11">
        <v>0</v>
      </c>
      <c r="AJ958" s="11">
        <v>0</v>
      </c>
      <c r="AK958" s="11">
        <v>0</v>
      </c>
      <c r="AL958" s="11">
        <v>0</v>
      </c>
      <c r="AM958" s="11">
        <v>0</v>
      </c>
      <c r="AN958" s="11">
        <v>0</v>
      </c>
      <c r="AO958" s="11">
        <v>0</v>
      </c>
      <c r="AP958" s="11">
        <v>1104.2</v>
      </c>
      <c r="AQ958" s="11">
        <v>0</v>
      </c>
      <c r="AR958" s="11">
        <v>1105.0999999999999</v>
      </c>
      <c r="AS958" s="11">
        <v>0</v>
      </c>
      <c r="AT958" s="11">
        <f t="shared" si="14"/>
        <v>5373.5</v>
      </c>
      <c r="AU958" s="11">
        <v>0</v>
      </c>
      <c r="AV958" s="11">
        <v>0</v>
      </c>
      <c r="AW958" s="12">
        <v>87</v>
      </c>
      <c r="AX958" s="12">
        <v>183</v>
      </c>
      <c r="AY958" s="11">
        <v>482100</v>
      </c>
      <c r="AZ958" s="11">
        <v>482100.01</v>
      </c>
      <c r="BA958" s="13">
        <v>90</v>
      </c>
      <c r="BB958" s="13">
        <v>60.164657121662401</v>
      </c>
      <c r="BC958" s="13">
        <v>9.3699999999999992</v>
      </c>
      <c r="BD958" s="13"/>
      <c r="BE958" s="9" t="s">
        <v>1578</v>
      </c>
      <c r="BF958" s="6"/>
      <c r="BG958" s="9" t="s">
        <v>591</v>
      </c>
      <c r="BH958" s="9" t="s">
        <v>592</v>
      </c>
      <c r="BI958" s="9" t="s">
        <v>712</v>
      </c>
      <c r="BJ958" s="9" t="s">
        <v>3</v>
      </c>
      <c r="BK958" s="7" t="s">
        <v>0</v>
      </c>
      <c r="BL958" s="13">
        <v>322282.02</v>
      </c>
      <c r="BM958" s="7" t="s">
        <v>965</v>
      </c>
      <c r="BN958" s="13"/>
      <c r="BO958" s="14">
        <v>42261</v>
      </c>
      <c r="BP958" s="14">
        <v>47831</v>
      </c>
      <c r="BQ958" s="14" t="s">
        <v>1485</v>
      </c>
      <c r="BR958" s="14" t="s">
        <v>1785</v>
      </c>
      <c r="BS958" s="14" t="s">
        <v>1728</v>
      </c>
      <c r="BT958" s="14" t="s">
        <v>1728</v>
      </c>
      <c r="BU958" s="13">
        <v>0</v>
      </c>
      <c r="BV958" s="13">
        <v>0</v>
      </c>
      <c r="BW958" s="13">
        <v>0</v>
      </c>
    </row>
    <row r="959" spans="1:75" s="2" customFormat="1" ht="18.2" customHeight="1" x14ac:dyDescent="0.15">
      <c r="A959" s="15">
        <v>956</v>
      </c>
      <c r="B959" s="16" t="s">
        <v>55</v>
      </c>
      <c r="C959" s="16" t="s">
        <v>35</v>
      </c>
      <c r="D959" s="17">
        <v>45172</v>
      </c>
      <c r="E959" s="18" t="s">
        <v>1369</v>
      </c>
      <c r="F959" s="19">
        <v>2</v>
      </c>
      <c r="G959" s="19">
        <v>1</v>
      </c>
      <c r="H959" s="20">
        <v>226668.6</v>
      </c>
      <c r="I959" s="20">
        <v>2120.31</v>
      </c>
      <c r="J959" s="20">
        <v>0</v>
      </c>
      <c r="K959" s="20">
        <v>228788.91</v>
      </c>
      <c r="L959" s="20">
        <v>1785.38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228788.91</v>
      </c>
      <c r="S959" s="20">
        <v>1751.38</v>
      </c>
      <c r="T959" s="20">
        <v>1737.79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3489.17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  <c r="AT959" s="11">
        <f t="shared" si="14"/>
        <v>0</v>
      </c>
      <c r="AU959" s="20">
        <v>3905.69</v>
      </c>
      <c r="AV959" s="20">
        <v>3489.17</v>
      </c>
      <c r="AW959" s="21">
        <v>88</v>
      </c>
      <c r="AX959" s="21">
        <v>184</v>
      </c>
      <c r="AY959" s="20">
        <v>336000</v>
      </c>
      <c r="AZ959" s="20">
        <v>335999.99</v>
      </c>
      <c r="BA959" s="22">
        <v>90</v>
      </c>
      <c r="BB959" s="22">
        <v>61.282745573891198</v>
      </c>
      <c r="BC959" s="22">
        <v>9.1999999999999993</v>
      </c>
      <c r="BD959" s="22"/>
      <c r="BE959" s="18" t="s">
        <v>1580</v>
      </c>
      <c r="BF959" s="15"/>
      <c r="BG959" s="18" t="s">
        <v>671</v>
      </c>
      <c r="BH959" s="18" t="s">
        <v>775</v>
      </c>
      <c r="BI959" s="18" t="s">
        <v>985</v>
      </c>
      <c r="BJ959" s="18" t="s">
        <v>4</v>
      </c>
      <c r="BK959" s="16" t="s">
        <v>0</v>
      </c>
      <c r="BL959" s="22">
        <v>228788.91</v>
      </c>
      <c r="BM959" s="16" t="s">
        <v>965</v>
      </c>
      <c r="BN959" s="22"/>
      <c r="BO959" s="1">
        <v>42261</v>
      </c>
      <c r="BP959" s="1">
        <v>47862</v>
      </c>
      <c r="BQ959" s="14" t="s">
        <v>1485</v>
      </c>
      <c r="BR959" s="14" t="s">
        <v>1785</v>
      </c>
      <c r="BS959" s="14" t="s">
        <v>1728</v>
      </c>
      <c r="BT959" s="14" t="s">
        <v>1728</v>
      </c>
      <c r="BU959" s="22">
        <v>357.5</v>
      </c>
      <c r="BV959" s="22">
        <v>0</v>
      </c>
      <c r="BW959" s="22">
        <v>0</v>
      </c>
    </row>
    <row r="960" spans="1:75" s="2" customFormat="1" ht="18.2" customHeight="1" x14ac:dyDescent="0.15">
      <c r="A960" s="6">
        <v>957</v>
      </c>
      <c r="B960" s="7" t="s">
        <v>55</v>
      </c>
      <c r="C960" s="7" t="s">
        <v>35</v>
      </c>
      <c r="D960" s="8">
        <v>45172</v>
      </c>
      <c r="E960" s="9" t="s">
        <v>1370</v>
      </c>
      <c r="F960" s="10">
        <v>0</v>
      </c>
      <c r="G960" s="10">
        <v>0</v>
      </c>
      <c r="H960" s="11">
        <v>202284.04</v>
      </c>
      <c r="I960" s="11">
        <v>0</v>
      </c>
      <c r="J960" s="11">
        <v>0</v>
      </c>
      <c r="K960" s="11">
        <v>202284.04</v>
      </c>
      <c r="L960" s="11">
        <v>1618.25</v>
      </c>
      <c r="M960" s="11">
        <v>0</v>
      </c>
      <c r="N960" s="11">
        <v>0</v>
      </c>
      <c r="O960" s="11">
        <v>1618.25</v>
      </c>
      <c r="P960" s="11">
        <v>0</v>
      </c>
      <c r="Q960" s="11">
        <v>0</v>
      </c>
      <c r="R960" s="11">
        <v>200665.79</v>
      </c>
      <c r="S960" s="11">
        <v>0</v>
      </c>
      <c r="T960" s="11">
        <v>1362.05</v>
      </c>
      <c r="U960" s="11">
        <v>0</v>
      </c>
      <c r="V960" s="11">
        <v>0</v>
      </c>
      <c r="W960" s="11">
        <v>1362.05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0</v>
      </c>
      <c r="AG960" s="11">
        <v>0</v>
      </c>
      <c r="AH960" s="11">
        <v>188.46</v>
      </c>
      <c r="AI960" s="11">
        <v>0</v>
      </c>
      <c r="AJ960" s="11">
        <v>0</v>
      </c>
      <c r="AK960" s="11">
        <v>0</v>
      </c>
      <c r="AL960" s="11">
        <v>0</v>
      </c>
      <c r="AM960" s="11">
        <v>0</v>
      </c>
      <c r="AN960" s="11">
        <v>0</v>
      </c>
      <c r="AO960" s="11">
        <v>0</v>
      </c>
      <c r="AP960" s="11">
        <v>4.96</v>
      </c>
      <c r="AQ960" s="11">
        <v>0</v>
      </c>
      <c r="AR960" s="11">
        <v>3.72</v>
      </c>
      <c r="AS960" s="11">
        <v>0</v>
      </c>
      <c r="AT960" s="11">
        <f t="shared" si="14"/>
        <v>3170</v>
      </c>
      <c r="AU960" s="11">
        <v>0</v>
      </c>
      <c r="AV960" s="11">
        <v>0</v>
      </c>
      <c r="AW960" s="12">
        <v>90</v>
      </c>
      <c r="AX960" s="12">
        <v>186</v>
      </c>
      <c r="AY960" s="11">
        <v>418000</v>
      </c>
      <c r="AZ960" s="11">
        <v>304924.05</v>
      </c>
      <c r="BA960" s="13">
        <v>59.81</v>
      </c>
      <c r="BB960" s="13">
        <v>39.360033752339298</v>
      </c>
      <c r="BC960" s="13">
        <v>8.08</v>
      </c>
      <c r="BD960" s="13"/>
      <c r="BE960" s="9" t="s">
        <v>1578</v>
      </c>
      <c r="BF960" s="6"/>
      <c r="BG960" s="9" t="s">
        <v>671</v>
      </c>
      <c r="BH960" s="9" t="s">
        <v>672</v>
      </c>
      <c r="BI960" s="9" t="s">
        <v>986</v>
      </c>
      <c r="BJ960" s="9" t="s">
        <v>3</v>
      </c>
      <c r="BK960" s="7" t="s">
        <v>0</v>
      </c>
      <c r="BL960" s="13">
        <v>200665.79</v>
      </c>
      <c r="BM960" s="7" t="s">
        <v>965</v>
      </c>
      <c r="BN960" s="13"/>
      <c r="BO960" s="14">
        <v>42261</v>
      </c>
      <c r="BP960" s="14">
        <v>47921</v>
      </c>
      <c r="BQ960" s="14" t="s">
        <v>1485</v>
      </c>
      <c r="BR960" s="14" t="s">
        <v>1785</v>
      </c>
      <c r="BS960" s="14" t="s">
        <v>1728</v>
      </c>
      <c r="BT960" s="14" t="s">
        <v>1728</v>
      </c>
      <c r="BU960" s="13">
        <v>0</v>
      </c>
      <c r="BV960" s="13">
        <v>0</v>
      </c>
      <c r="BW960" s="13">
        <v>0</v>
      </c>
    </row>
    <row r="961" spans="1:75" s="2" customFormat="1" ht="18.2" customHeight="1" x14ac:dyDescent="0.15">
      <c r="A961" s="15">
        <v>958</v>
      </c>
      <c r="B961" s="16" t="s">
        <v>55</v>
      </c>
      <c r="C961" s="16" t="s">
        <v>35</v>
      </c>
      <c r="D961" s="17">
        <v>45172</v>
      </c>
      <c r="E961" s="18" t="s">
        <v>1371</v>
      </c>
      <c r="F961" s="19">
        <v>0</v>
      </c>
      <c r="G961" s="19">
        <v>0</v>
      </c>
      <c r="H961" s="20">
        <v>448397.79</v>
      </c>
      <c r="I961" s="20">
        <v>3440.87</v>
      </c>
      <c r="J961" s="20">
        <v>0</v>
      </c>
      <c r="K961" s="20">
        <v>451838.66</v>
      </c>
      <c r="L961" s="20">
        <v>3466.42</v>
      </c>
      <c r="M961" s="20">
        <v>0</v>
      </c>
      <c r="N961" s="20">
        <v>3440.87</v>
      </c>
      <c r="O961" s="20">
        <v>0</v>
      </c>
      <c r="P961" s="20">
        <v>0</v>
      </c>
      <c r="Q961" s="20">
        <v>0</v>
      </c>
      <c r="R961" s="20">
        <v>448397.79</v>
      </c>
      <c r="S961" s="20">
        <v>3354.9</v>
      </c>
      <c r="T961" s="20">
        <v>3329.35</v>
      </c>
      <c r="U961" s="20">
        <v>0</v>
      </c>
      <c r="V961" s="20">
        <v>3354.9</v>
      </c>
      <c r="W961" s="20">
        <v>0</v>
      </c>
      <c r="X961" s="20">
        <v>0</v>
      </c>
      <c r="Y961" s="20">
        <v>0</v>
      </c>
      <c r="Z961" s="20">
        <v>3329.35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110.38</v>
      </c>
      <c r="AI961" s="20">
        <v>0</v>
      </c>
      <c r="AJ961" s="20">
        <v>0</v>
      </c>
      <c r="AK961" s="20">
        <v>0</v>
      </c>
      <c r="AL961" s="20">
        <v>350</v>
      </c>
      <c r="AM961" s="20">
        <v>0</v>
      </c>
      <c r="AN961" s="20">
        <v>0</v>
      </c>
      <c r="AO961" s="20">
        <v>343.85</v>
      </c>
      <c r="AP961" s="20">
        <v>0</v>
      </c>
      <c r="AQ961" s="20">
        <v>0</v>
      </c>
      <c r="AR961" s="20">
        <v>0</v>
      </c>
      <c r="AS961" s="20">
        <v>0</v>
      </c>
      <c r="AT961" s="11">
        <f t="shared" si="14"/>
        <v>7600</v>
      </c>
      <c r="AU961" s="20">
        <v>3466.42</v>
      </c>
      <c r="AV961" s="20">
        <v>3329.35</v>
      </c>
      <c r="AW961" s="21">
        <v>90</v>
      </c>
      <c r="AX961" s="21">
        <v>186</v>
      </c>
      <c r="AY961" s="20">
        <v>662600</v>
      </c>
      <c r="AZ961" s="20">
        <v>662600.02</v>
      </c>
      <c r="BA961" s="22">
        <v>84.41</v>
      </c>
      <c r="BB961" s="22">
        <v>57.122330684354601</v>
      </c>
      <c r="BC961" s="22">
        <v>8.91</v>
      </c>
      <c r="BD961" s="22"/>
      <c r="BE961" s="18" t="s">
        <v>1580</v>
      </c>
      <c r="BF961" s="15"/>
      <c r="BG961" s="18" t="s">
        <v>671</v>
      </c>
      <c r="BH961" s="18" t="s">
        <v>672</v>
      </c>
      <c r="BI961" s="18" t="s">
        <v>856</v>
      </c>
      <c r="BJ961" s="18" t="s">
        <v>3</v>
      </c>
      <c r="BK961" s="16" t="s">
        <v>0</v>
      </c>
      <c r="BL961" s="22">
        <v>448397.79</v>
      </c>
      <c r="BM961" s="16" t="s">
        <v>965</v>
      </c>
      <c r="BN961" s="22"/>
      <c r="BO961" s="1">
        <v>42261</v>
      </c>
      <c r="BP961" s="1">
        <v>47921</v>
      </c>
      <c r="BQ961" s="14" t="s">
        <v>1485</v>
      </c>
      <c r="BR961" s="14" t="s">
        <v>1785</v>
      </c>
      <c r="BS961" s="14" t="s">
        <v>1728</v>
      </c>
      <c r="BT961" s="14" t="s">
        <v>1728</v>
      </c>
      <c r="BU961" s="22">
        <v>242.12</v>
      </c>
      <c r="BV961" s="22">
        <v>0</v>
      </c>
      <c r="BW961" s="22">
        <v>0</v>
      </c>
    </row>
    <row r="962" spans="1:75" s="2" customFormat="1" ht="18.2" customHeight="1" x14ac:dyDescent="0.15">
      <c r="A962" s="6">
        <v>959</v>
      </c>
      <c r="B962" s="7" t="s">
        <v>38</v>
      </c>
      <c r="C962" s="7" t="s">
        <v>35</v>
      </c>
      <c r="D962" s="8">
        <v>45172</v>
      </c>
      <c r="E962" s="9" t="s">
        <v>1372</v>
      </c>
      <c r="F962" s="10">
        <v>0</v>
      </c>
      <c r="G962" s="10">
        <v>0</v>
      </c>
      <c r="H962" s="11">
        <v>73347.31</v>
      </c>
      <c r="I962" s="11">
        <v>0</v>
      </c>
      <c r="J962" s="11">
        <v>0</v>
      </c>
      <c r="K962" s="11">
        <v>73347.31</v>
      </c>
      <c r="L962" s="11">
        <v>2787.03</v>
      </c>
      <c r="M962" s="11">
        <v>0</v>
      </c>
      <c r="N962" s="11">
        <v>0</v>
      </c>
      <c r="O962" s="11">
        <v>2787.03</v>
      </c>
      <c r="P962" s="11">
        <v>0</v>
      </c>
      <c r="Q962" s="11">
        <v>0</v>
      </c>
      <c r="R962" s="11">
        <v>70560.28</v>
      </c>
      <c r="S962" s="11">
        <v>0</v>
      </c>
      <c r="T962" s="11">
        <v>580.66999999999996</v>
      </c>
      <c r="U962" s="11">
        <v>0</v>
      </c>
      <c r="V962" s="11">
        <v>0</v>
      </c>
      <c r="W962" s="11">
        <v>580.66999999999996</v>
      </c>
      <c r="X962" s="11">
        <v>0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  <c r="AD962" s="11">
        <v>0</v>
      </c>
      <c r="AE962" s="11">
        <v>0</v>
      </c>
      <c r="AF962" s="11">
        <v>0</v>
      </c>
      <c r="AG962" s="11">
        <v>0</v>
      </c>
      <c r="AH962" s="11">
        <v>151.4</v>
      </c>
      <c r="AI962" s="11">
        <v>0</v>
      </c>
      <c r="AJ962" s="11">
        <v>0</v>
      </c>
      <c r="AK962" s="11">
        <v>0</v>
      </c>
      <c r="AL962" s="11">
        <v>0</v>
      </c>
      <c r="AM962" s="11">
        <v>0</v>
      </c>
      <c r="AN962" s="11">
        <v>0</v>
      </c>
      <c r="AO962" s="11">
        <v>0</v>
      </c>
      <c r="AP962" s="11">
        <v>87.9</v>
      </c>
      <c r="AQ962" s="11">
        <v>0</v>
      </c>
      <c r="AR962" s="11">
        <v>87</v>
      </c>
      <c r="AS962" s="11">
        <v>0</v>
      </c>
      <c r="AT962" s="11">
        <f t="shared" si="14"/>
        <v>3520</v>
      </c>
      <c r="AU962" s="11">
        <v>0</v>
      </c>
      <c r="AV962" s="11">
        <v>0</v>
      </c>
      <c r="AW962" s="12">
        <v>23</v>
      </c>
      <c r="AX962" s="12">
        <v>120</v>
      </c>
      <c r="AY962" s="11">
        <v>371800</v>
      </c>
      <c r="AZ962" s="11">
        <v>260259.99</v>
      </c>
      <c r="BA962" s="13">
        <v>90</v>
      </c>
      <c r="BB962" s="13">
        <v>24.400312933232701</v>
      </c>
      <c r="BC962" s="13">
        <v>9.5</v>
      </c>
      <c r="BD962" s="13"/>
      <c r="BE962" s="9" t="s">
        <v>1580</v>
      </c>
      <c r="BF962" s="6"/>
      <c r="BG962" s="9" t="s">
        <v>573</v>
      </c>
      <c r="BH962" s="9" t="s">
        <v>614</v>
      </c>
      <c r="BI962" s="9" t="s">
        <v>615</v>
      </c>
      <c r="BJ962" s="9" t="s">
        <v>3</v>
      </c>
      <c r="BK962" s="7" t="s">
        <v>0</v>
      </c>
      <c r="BL962" s="13">
        <v>70560.28</v>
      </c>
      <c r="BM962" s="7" t="s">
        <v>965</v>
      </c>
      <c r="BN962" s="13"/>
      <c r="BO962" s="14">
        <v>42243</v>
      </c>
      <c r="BP962" s="14">
        <v>45896</v>
      </c>
      <c r="BQ962" s="14" t="s">
        <v>1485</v>
      </c>
      <c r="BR962" s="14" t="s">
        <v>1785</v>
      </c>
      <c r="BS962" s="14" t="s">
        <v>1728</v>
      </c>
      <c r="BT962" s="14" t="s">
        <v>1728</v>
      </c>
      <c r="BU962" s="13">
        <v>0</v>
      </c>
      <c r="BV962" s="13">
        <v>0</v>
      </c>
      <c r="BW962" s="13">
        <v>0</v>
      </c>
    </row>
    <row r="963" spans="1:75" s="2" customFormat="1" ht="18.2" customHeight="1" x14ac:dyDescent="0.15">
      <c r="A963" s="15">
        <v>960</v>
      </c>
      <c r="B963" s="16" t="s">
        <v>639</v>
      </c>
      <c r="C963" s="16" t="s">
        <v>35</v>
      </c>
      <c r="D963" s="17">
        <v>45172</v>
      </c>
      <c r="E963" s="18" t="s">
        <v>1652</v>
      </c>
      <c r="F963" s="19">
        <v>0</v>
      </c>
      <c r="G963" s="19">
        <v>0</v>
      </c>
      <c r="H963" s="20">
        <v>335895.4</v>
      </c>
      <c r="I963" s="20">
        <v>0</v>
      </c>
      <c r="J963" s="20">
        <v>0</v>
      </c>
      <c r="K963" s="20">
        <v>335895.4</v>
      </c>
      <c r="L963" s="20">
        <v>1313.72</v>
      </c>
      <c r="M963" s="20">
        <v>0</v>
      </c>
      <c r="N963" s="20">
        <v>0</v>
      </c>
      <c r="O963" s="20">
        <v>1313.72</v>
      </c>
      <c r="P963" s="20">
        <v>0</v>
      </c>
      <c r="Q963" s="20">
        <v>0</v>
      </c>
      <c r="R963" s="20">
        <v>334581.68</v>
      </c>
      <c r="S963" s="20">
        <v>0</v>
      </c>
      <c r="T963" s="20">
        <v>2533.21</v>
      </c>
      <c r="U963" s="20">
        <v>0</v>
      </c>
      <c r="V963" s="20">
        <v>0</v>
      </c>
      <c r="W963" s="20">
        <v>2533.21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196.84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  <c r="AT963" s="11">
        <f t="shared" si="14"/>
        <v>4043.7700000000004</v>
      </c>
      <c r="AU963" s="20">
        <v>0</v>
      </c>
      <c r="AV963" s="20">
        <v>0</v>
      </c>
      <c r="AW963" s="21">
        <v>142</v>
      </c>
      <c r="AX963" s="21">
        <v>184</v>
      </c>
      <c r="AY963" s="20">
        <v>370000</v>
      </c>
      <c r="AZ963" s="20">
        <v>370000</v>
      </c>
      <c r="BA963" s="22">
        <v>86.96</v>
      </c>
      <c r="BB963" s="22">
        <v>78.635737548108096</v>
      </c>
      <c r="BC963" s="22">
        <v>9.0500000000000007</v>
      </c>
      <c r="BD963" s="22"/>
      <c r="BE963" s="18" t="s">
        <v>1580</v>
      </c>
      <c r="BF963" s="15"/>
      <c r="BG963" s="18" t="s">
        <v>585</v>
      </c>
      <c r="BH963" s="18" t="s">
        <v>905</v>
      </c>
      <c r="BI963" s="18" t="s">
        <v>906</v>
      </c>
      <c r="BJ963" s="18" t="s">
        <v>3</v>
      </c>
      <c r="BK963" s="16" t="s">
        <v>0</v>
      </c>
      <c r="BL963" s="22">
        <v>334581.68</v>
      </c>
      <c r="BM963" s="16" t="s">
        <v>965</v>
      </c>
      <c r="BN963" s="22"/>
      <c r="BO963" s="1">
        <v>43914</v>
      </c>
      <c r="BP963" s="1">
        <v>49514</v>
      </c>
      <c r="BQ963" s="14" t="s">
        <v>1485</v>
      </c>
      <c r="BR963" s="14" t="s">
        <v>1785</v>
      </c>
      <c r="BS963" s="14" t="s">
        <v>1728</v>
      </c>
      <c r="BT963" s="14" t="s">
        <v>1728</v>
      </c>
      <c r="BU963" s="22">
        <v>0</v>
      </c>
      <c r="BV963" s="22">
        <v>0</v>
      </c>
      <c r="BW963" s="22">
        <v>0</v>
      </c>
    </row>
    <row r="964" spans="1:75" s="2" customFormat="1" ht="18.2" customHeight="1" x14ac:dyDescent="0.15">
      <c r="A964" s="6">
        <v>961</v>
      </c>
      <c r="B964" s="7" t="s">
        <v>639</v>
      </c>
      <c r="C964" s="7" t="s">
        <v>35</v>
      </c>
      <c r="D964" s="8">
        <v>45172</v>
      </c>
      <c r="E964" s="9" t="s">
        <v>1655</v>
      </c>
      <c r="F964" s="10">
        <v>0</v>
      </c>
      <c r="G964" s="10">
        <v>0</v>
      </c>
      <c r="H964" s="11">
        <v>167081.49</v>
      </c>
      <c r="I964" s="11">
        <v>0</v>
      </c>
      <c r="J964" s="11">
        <v>0</v>
      </c>
      <c r="K964" s="11">
        <v>167081.49</v>
      </c>
      <c r="L964" s="11">
        <v>1380.06</v>
      </c>
      <c r="M964" s="11">
        <v>0</v>
      </c>
      <c r="N964" s="11">
        <v>0</v>
      </c>
      <c r="O964" s="11">
        <v>1380.06</v>
      </c>
      <c r="P964" s="11">
        <v>0</v>
      </c>
      <c r="Q964" s="11">
        <v>0</v>
      </c>
      <c r="R964" s="11">
        <v>165701.43</v>
      </c>
      <c r="S964" s="11">
        <v>0</v>
      </c>
      <c r="T964" s="11">
        <v>1336.65</v>
      </c>
      <c r="U964" s="11">
        <v>0</v>
      </c>
      <c r="V964" s="11">
        <v>0</v>
      </c>
      <c r="W964" s="11">
        <v>1336.65</v>
      </c>
      <c r="X964" s="11">
        <v>0</v>
      </c>
      <c r="Y964" s="11">
        <v>0</v>
      </c>
      <c r="Z964" s="11">
        <v>0</v>
      </c>
      <c r="AA964" s="11">
        <v>0</v>
      </c>
      <c r="AB964" s="11">
        <v>0</v>
      </c>
      <c r="AC964" s="11">
        <v>0</v>
      </c>
      <c r="AD964" s="11">
        <v>0</v>
      </c>
      <c r="AE964" s="11">
        <v>0</v>
      </c>
      <c r="AF964" s="11">
        <v>0</v>
      </c>
      <c r="AG964" s="11">
        <v>0</v>
      </c>
      <c r="AH964" s="11">
        <v>107.24</v>
      </c>
      <c r="AI964" s="11">
        <v>0</v>
      </c>
      <c r="AJ964" s="11">
        <v>0</v>
      </c>
      <c r="AK964" s="11">
        <v>0</v>
      </c>
      <c r="AL964" s="11">
        <v>0</v>
      </c>
      <c r="AM964" s="11">
        <v>0</v>
      </c>
      <c r="AN964" s="11">
        <v>0</v>
      </c>
      <c r="AO964" s="11">
        <v>0</v>
      </c>
      <c r="AP964" s="11">
        <v>54.2</v>
      </c>
      <c r="AQ964" s="11">
        <v>0</v>
      </c>
      <c r="AR964" s="11">
        <v>53.15</v>
      </c>
      <c r="AS964" s="11">
        <v>0</v>
      </c>
      <c r="AT964" s="11">
        <f t="shared" ref="AT964:AT1027" si="15">AQ964-AR964-AS964+AP964+AO964+AN964+AL964+AI964+AH964+AG964+AF964+AA964+W964+V964+Q964+P964+O964+N964-J964</f>
        <v>2825</v>
      </c>
      <c r="AU964" s="11">
        <v>0</v>
      </c>
      <c r="AV964" s="11">
        <v>0</v>
      </c>
      <c r="AW964" s="12">
        <v>84</v>
      </c>
      <c r="AX964" s="12">
        <v>125</v>
      </c>
      <c r="AY964" s="11">
        <v>201578.16</v>
      </c>
      <c r="AZ964" s="11">
        <v>201578.16</v>
      </c>
      <c r="BA964" s="13">
        <v>90</v>
      </c>
      <c r="BB964" s="13">
        <v>73.981867380870995</v>
      </c>
      <c r="BC964" s="13">
        <v>9.6</v>
      </c>
      <c r="BD964" s="13"/>
      <c r="BE964" s="9" t="s">
        <v>1580</v>
      </c>
      <c r="BF964" s="6"/>
      <c r="BG964" s="9" t="s">
        <v>573</v>
      </c>
      <c r="BH964" s="9" t="s">
        <v>594</v>
      </c>
      <c r="BI964" s="9" t="s">
        <v>640</v>
      </c>
      <c r="BJ964" s="9" t="s">
        <v>3</v>
      </c>
      <c r="BK964" s="7" t="s">
        <v>0</v>
      </c>
      <c r="BL964" s="13">
        <v>165701.43</v>
      </c>
      <c r="BM964" s="7" t="s">
        <v>965</v>
      </c>
      <c r="BN964" s="13"/>
      <c r="BO964" s="14">
        <v>43944</v>
      </c>
      <c r="BP964" s="14">
        <v>47749</v>
      </c>
      <c r="BQ964" s="14" t="s">
        <v>1485</v>
      </c>
      <c r="BR964" s="14" t="s">
        <v>1785</v>
      </c>
      <c r="BS964" s="14" t="s">
        <v>1728</v>
      </c>
      <c r="BT964" s="14" t="s">
        <v>1728</v>
      </c>
      <c r="BU964" s="13">
        <v>0</v>
      </c>
      <c r="BV964" s="13">
        <v>0</v>
      </c>
      <c r="BW964" s="13">
        <v>0</v>
      </c>
    </row>
    <row r="965" spans="1:75" s="2" customFormat="1" ht="18.2" customHeight="1" x14ac:dyDescent="0.15">
      <c r="A965" s="15">
        <v>962</v>
      </c>
      <c r="B965" s="16" t="s">
        <v>639</v>
      </c>
      <c r="C965" s="16" t="s">
        <v>35</v>
      </c>
      <c r="D965" s="17">
        <v>45172</v>
      </c>
      <c r="E965" s="18" t="s">
        <v>1698</v>
      </c>
      <c r="F965" s="19">
        <v>0</v>
      </c>
      <c r="G965" s="19">
        <v>0</v>
      </c>
      <c r="H965" s="20">
        <v>267783.09999999998</v>
      </c>
      <c r="I965" s="20">
        <v>0</v>
      </c>
      <c r="J965" s="20">
        <v>0</v>
      </c>
      <c r="K965" s="20">
        <v>267783.09999999998</v>
      </c>
      <c r="L965" s="20">
        <v>2048.36</v>
      </c>
      <c r="M965" s="20">
        <v>0</v>
      </c>
      <c r="N965" s="20">
        <v>0</v>
      </c>
      <c r="O965" s="20">
        <v>2048.36</v>
      </c>
      <c r="P965" s="20">
        <v>0</v>
      </c>
      <c r="Q965" s="20">
        <v>0</v>
      </c>
      <c r="R965" s="20">
        <v>265734.74</v>
      </c>
      <c r="S965" s="20">
        <v>0</v>
      </c>
      <c r="T965" s="20">
        <v>2213.67</v>
      </c>
      <c r="U965" s="20">
        <v>0</v>
      </c>
      <c r="V965" s="20">
        <v>0</v>
      </c>
      <c r="W965" s="20">
        <v>2213.67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162.47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1.25</v>
      </c>
      <c r="AQ965" s="20">
        <v>0</v>
      </c>
      <c r="AR965" s="20">
        <v>1.25</v>
      </c>
      <c r="AS965" s="20">
        <v>0</v>
      </c>
      <c r="AT965" s="11">
        <f t="shared" si="15"/>
        <v>4424.5</v>
      </c>
      <c r="AU965" s="20">
        <v>0</v>
      </c>
      <c r="AV965" s="20">
        <v>0</v>
      </c>
      <c r="AW965" s="21">
        <v>88</v>
      </c>
      <c r="AX965" s="21">
        <v>121</v>
      </c>
      <c r="AY965" s="20">
        <v>305400</v>
      </c>
      <c r="AZ965" s="20">
        <v>305400</v>
      </c>
      <c r="BA965" s="22">
        <v>78</v>
      </c>
      <c r="BB965" s="22">
        <v>67.869383497053093</v>
      </c>
      <c r="BC965" s="22">
        <v>9.92</v>
      </c>
      <c r="BD965" s="22"/>
      <c r="BE965" s="18" t="s">
        <v>1580</v>
      </c>
      <c r="BF965" s="15"/>
      <c r="BG965" s="18" t="s">
        <v>597</v>
      </c>
      <c r="BH965" s="18" t="s">
        <v>598</v>
      </c>
      <c r="BI965" s="18" t="s">
        <v>953</v>
      </c>
      <c r="BJ965" s="18" t="s">
        <v>3</v>
      </c>
      <c r="BK965" s="16" t="s">
        <v>0</v>
      </c>
      <c r="BL965" s="22">
        <v>265734.74</v>
      </c>
      <c r="BM965" s="16" t="s">
        <v>965</v>
      </c>
      <c r="BN965" s="22"/>
      <c r="BO965" s="1">
        <v>44167</v>
      </c>
      <c r="BP965" s="1">
        <v>47850</v>
      </c>
      <c r="BQ965" s="14" t="s">
        <v>1473</v>
      </c>
      <c r="BR965" s="14" t="s">
        <v>1787</v>
      </c>
      <c r="BS965" s="14" t="s">
        <v>1728</v>
      </c>
      <c r="BT965" s="14" t="s">
        <v>1728</v>
      </c>
      <c r="BU965" s="22">
        <v>0</v>
      </c>
      <c r="BV965" s="22">
        <v>0</v>
      </c>
      <c r="BW965" s="22">
        <v>0</v>
      </c>
    </row>
    <row r="966" spans="1:75" s="2" customFormat="1" ht="18.2" customHeight="1" x14ac:dyDescent="0.15">
      <c r="A966" s="6">
        <v>963</v>
      </c>
      <c r="B966" s="7" t="s">
        <v>55</v>
      </c>
      <c r="C966" s="7" t="s">
        <v>35</v>
      </c>
      <c r="D966" s="8">
        <v>45172</v>
      </c>
      <c r="E966" s="9" t="s">
        <v>1656</v>
      </c>
      <c r="F966" s="10">
        <v>0</v>
      </c>
      <c r="G966" s="10">
        <v>0</v>
      </c>
      <c r="H966" s="11">
        <v>249278.85</v>
      </c>
      <c r="I966" s="11">
        <v>0</v>
      </c>
      <c r="J966" s="11">
        <v>0</v>
      </c>
      <c r="K966" s="11">
        <v>249278.85</v>
      </c>
      <c r="L966" s="11">
        <v>2055.81</v>
      </c>
      <c r="M966" s="11">
        <v>0</v>
      </c>
      <c r="N966" s="11">
        <v>0</v>
      </c>
      <c r="O966" s="11">
        <v>2055.81</v>
      </c>
      <c r="P966" s="11">
        <v>0</v>
      </c>
      <c r="Q966" s="11">
        <v>0</v>
      </c>
      <c r="R966" s="11">
        <v>247223.04000000001</v>
      </c>
      <c r="S966" s="11">
        <v>0</v>
      </c>
      <c r="T966" s="11">
        <v>2002.54</v>
      </c>
      <c r="U966" s="11">
        <v>0</v>
      </c>
      <c r="V966" s="11">
        <v>0</v>
      </c>
      <c r="W966" s="11">
        <v>2002.54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  <c r="AD966" s="11">
        <v>0</v>
      </c>
      <c r="AE966" s="11">
        <v>0</v>
      </c>
      <c r="AF966" s="11">
        <v>0</v>
      </c>
      <c r="AG966" s="11">
        <v>0</v>
      </c>
      <c r="AH966" s="11">
        <v>159.07</v>
      </c>
      <c r="AI966" s="11">
        <v>0</v>
      </c>
      <c r="AJ966" s="11">
        <v>0</v>
      </c>
      <c r="AK966" s="11">
        <v>0</v>
      </c>
      <c r="AL966" s="11">
        <v>0</v>
      </c>
      <c r="AM966" s="11">
        <v>0</v>
      </c>
      <c r="AN966" s="11">
        <v>0</v>
      </c>
      <c r="AO966" s="11">
        <v>0</v>
      </c>
      <c r="AP966" s="11">
        <v>0</v>
      </c>
      <c r="AQ966" s="11">
        <v>0</v>
      </c>
      <c r="AR966" s="11">
        <v>1.47</v>
      </c>
      <c r="AS966" s="11">
        <v>0</v>
      </c>
      <c r="AT966" s="11">
        <f t="shared" si="15"/>
        <v>4215.95</v>
      </c>
      <c r="AU966" s="11">
        <v>0</v>
      </c>
      <c r="AV966" s="11">
        <v>0</v>
      </c>
      <c r="AW966" s="12">
        <v>84</v>
      </c>
      <c r="AX966" s="12">
        <v>124</v>
      </c>
      <c r="AY966" s="11">
        <v>299000</v>
      </c>
      <c r="AZ966" s="11">
        <v>299000</v>
      </c>
      <c r="BA966" s="13">
        <v>90</v>
      </c>
      <c r="BB966" s="13">
        <v>74.4149618729097</v>
      </c>
      <c r="BC966" s="13">
        <v>9.64</v>
      </c>
      <c r="BD966" s="13"/>
      <c r="BE966" s="9" t="s">
        <v>1578</v>
      </c>
      <c r="BF966" s="6"/>
      <c r="BG966" s="9" t="s">
        <v>692</v>
      </c>
      <c r="BH966" s="9" t="s">
        <v>141</v>
      </c>
      <c r="BI966" s="9" t="s">
        <v>835</v>
      </c>
      <c r="BJ966" s="9" t="s">
        <v>3</v>
      </c>
      <c r="BK966" s="7" t="s">
        <v>0</v>
      </c>
      <c r="BL966" s="13">
        <v>247223.04000000001</v>
      </c>
      <c r="BM966" s="7" t="s">
        <v>965</v>
      </c>
      <c r="BN966" s="13"/>
      <c r="BO966" s="14">
        <v>43980</v>
      </c>
      <c r="BP966" s="14">
        <v>47755</v>
      </c>
      <c r="BQ966" s="14" t="s">
        <v>1485</v>
      </c>
      <c r="BR966" s="14" t="s">
        <v>1785</v>
      </c>
      <c r="BS966" s="14" t="s">
        <v>1728</v>
      </c>
      <c r="BT966" s="14" t="s">
        <v>1728</v>
      </c>
      <c r="BU966" s="13">
        <v>0</v>
      </c>
      <c r="BV966" s="13">
        <v>0</v>
      </c>
      <c r="BW966" s="13">
        <v>0</v>
      </c>
    </row>
    <row r="967" spans="1:75" s="2" customFormat="1" ht="18.2" customHeight="1" x14ac:dyDescent="0.15">
      <c r="A967" s="15">
        <v>964</v>
      </c>
      <c r="B967" s="16" t="s">
        <v>55</v>
      </c>
      <c r="C967" s="16" t="s">
        <v>35</v>
      </c>
      <c r="D967" s="17">
        <v>45172</v>
      </c>
      <c r="E967" s="18" t="s">
        <v>1657</v>
      </c>
      <c r="F967" s="19">
        <v>33</v>
      </c>
      <c r="G967" s="19">
        <v>32</v>
      </c>
      <c r="H967" s="20">
        <v>397675.8</v>
      </c>
      <c r="I967" s="20">
        <v>77324.2</v>
      </c>
      <c r="J967" s="20">
        <v>0</v>
      </c>
      <c r="K967" s="20">
        <v>475000</v>
      </c>
      <c r="L967" s="20">
        <v>3181.41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475000</v>
      </c>
      <c r="S967" s="20">
        <v>127146.57</v>
      </c>
      <c r="T967" s="20">
        <v>3048.85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130195.42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  <c r="AT967" s="11">
        <f t="shared" si="15"/>
        <v>0</v>
      </c>
      <c r="AU967" s="20">
        <v>80505.61</v>
      </c>
      <c r="AV967" s="20">
        <v>130195.42</v>
      </c>
      <c r="AW967" s="21">
        <v>87</v>
      </c>
      <c r="AX967" s="21">
        <v>127</v>
      </c>
      <c r="AY967" s="20">
        <v>475000</v>
      </c>
      <c r="AZ967" s="20">
        <v>475000</v>
      </c>
      <c r="BA967" s="22">
        <v>90</v>
      </c>
      <c r="BB967" s="22">
        <v>90</v>
      </c>
      <c r="BC967" s="22">
        <v>9.1999999999999993</v>
      </c>
      <c r="BD967" s="22"/>
      <c r="BE967" s="18" t="s">
        <v>1580</v>
      </c>
      <c r="BF967" s="15"/>
      <c r="BG967" s="18" t="s">
        <v>621</v>
      </c>
      <c r="BH967" s="18" t="s">
        <v>622</v>
      </c>
      <c r="BI967" s="18" t="s">
        <v>624</v>
      </c>
      <c r="BJ967" s="18" t="s">
        <v>1579</v>
      </c>
      <c r="BK967" s="16" t="s">
        <v>0</v>
      </c>
      <c r="BL967" s="22">
        <v>475000</v>
      </c>
      <c r="BM967" s="16" t="s">
        <v>965</v>
      </c>
      <c r="BN967" s="22"/>
      <c r="BO967" s="1">
        <v>43979</v>
      </c>
      <c r="BP967" s="1">
        <v>47845</v>
      </c>
      <c r="BQ967" s="14" t="s">
        <v>1665</v>
      </c>
      <c r="BR967" s="14" t="s">
        <v>1791</v>
      </c>
      <c r="BS967" s="14" t="s">
        <v>1728</v>
      </c>
      <c r="BT967" s="14" t="s">
        <v>1728</v>
      </c>
      <c r="BU967" s="22">
        <v>12700.6</v>
      </c>
      <c r="BV967" s="22">
        <v>0</v>
      </c>
      <c r="BW967" s="22">
        <v>0</v>
      </c>
    </row>
    <row r="968" spans="1:75" s="2" customFormat="1" ht="18.2" customHeight="1" x14ac:dyDescent="0.15">
      <c r="A968" s="6">
        <v>965</v>
      </c>
      <c r="B968" s="7" t="s">
        <v>38</v>
      </c>
      <c r="C968" s="7" t="s">
        <v>35</v>
      </c>
      <c r="D968" s="8">
        <v>45172</v>
      </c>
      <c r="E968" s="9" t="s">
        <v>1658</v>
      </c>
      <c r="F968" s="10">
        <v>0</v>
      </c>
      <c r="G968" s="10">
        <v>0</v>
      </c>
      <c r="H968" s="11">
        <v>229468.69</v>
      </c>
      <c r="I968" s="11">
        <v>0</v>
      </c>
      <c r="J968" s="11">
        <v>0</v>
      </c>
      <c r="K968" s="11">
        <v>229468.69</v>
      </c>
      <c r="L968" s="11">
        <v>1484.98</v>
      </c>
      <c r="M968" s="11">
        <v>0</v>
      </c>
      <c r="N968" s="11">
        <v>0</v>
      </c>
      <c r="O968" s="11">
        <v>1484.98</v>
      </c>
      <c r="P968" s="11">
        <v>0</v>
      </c>
      <c r="Q968" s="11">
        <v>0</v>
      </c>
      <c r="R968" s="11">
        <v>227983.71</v>
      </c>
      <c r="S968" s="11">
        <v>0</v>
      </c>
      <c r="T968" s="11">
        <v>1835.75</v>
      </c>
      <c r="U968" s="11">
        <v>0</v>
      </c>
      <c r="V968" s="11">
        <v>0</v>
      </c>
      <c r="W968" s="11">
        <v>1835.75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  <c r="AC968" s="11">
        <v>0</v>
      </c>
      <c r="AD968" s="11">
        <v>0</v>
      </c>
      <c r="AE968" s="11">
        <v>0</v>
      </c>
      <c r="AF968" s="11">
        <v>0</v>
      </c>
      <c r="AG968" s="11">
        <v>0</v>
      </c>
      <c r="AH968" s="11">
        <v>141.19</v>
      </c>
      <c r="AI968" s="11">
        <v>0</v>
      </c>
      <c r="AJ968" s="11">
        <v>0</v>
      </c>
      <c r="AK968" s="11">
        <v>0</v>
      </c>
      <c r="AL968" s="11">
        <v>0</v>
      </c>
      <c r="AM968" s="11">
        <v>0</v>
      </c>
      <c r="AN968" s="11">
        <v>0</v>
      </c>
      <c r="AO968" s="11">
        <v>0</v>
      </c>
      <c r="AP968" s="11">
        <v>0</v>
      </c>
      <c r="AQ968" s="11">
        <v>0</v>
      </c>
      <c r="AR968" s="11">
        <v>0</v>
      </c>
      <c r="AS968" s="11">
        <v>0</v>
      </c>
      <c r="AT968" s="11">
        <f t="shared" si="15"/>
        <v>3461.92</v>
      </c>
      <c r="AU968" s="11">
        <v>0</v>
      </c>
      <c r="AV968" s="11">
        <v>0</v>
      </c>
      <c r="AW968" s="12">
        <v>100</v>
      </c>
      <c r="AX968" s="12">
        <v>140</v>
      </c>
      <c r="AY968" s="11">
        <v>265400</v>
      </c>
      <c r="AZ968" s="11">
        <v>265400</v>
      </c>
      <c r="BA968" s="13">
        <v>90</v>
      </c>
      <c r="BB968" s="13">
        <v>77.3117328560663</v>
      </c>
      <c r="BC968" s="13">
        <v>9.6</v>
      </c>
      <c r="BD968" s="13"/>
      <c r="BE968" s="9" t="s">
        <v>1578</v>
      </c>
      <c r="BF968" s="6"/>
      <c r="BG968" s="9" t="s">
        <v>573</v>
      </c>
      <c r="BH968" s="9" t="s">
        <v>612</v>
      </c>
      <c r="BI968" s="9" t="s">
        <v>613</v>
      </c>
      <c r="BJ968" s="9" t="s">
        <v>3</v>
      </c>
      <c r="BK968" s="7" t="s">
        <v>0</v>
      </c>
      <c r="BL968" s="13">
        <v>227983.71</v>
      </c>
      <c r="BM968" s="7" t="s">
        <v>965</v>
      </c>
      <c r="BN968" s="13"/>
      <c r="BO968" s="14">
        <v>43980</v>
      </c>
      <c r="BP968" s="14">
        <v>48242</v>
      </c>
      <c r="BQ968" s="14" t="s">
        <v>1485</v>
      </c>
      <c r="BR968" s="14" t="s">
        <v>1785</v>
      </c>
      <c r="BS968" s="14" t="s">
        <v>1728</v>
      </c>
      <c r="BT968" s="14" t="s">
        <v>1728</v>
      </c>
      <c r="BU968" s="13">
        <v>0</v>
      </c>
      <c r="BV968" s="13">
        <v>0</v>
      </c>
      <c r="BW968" s="13">
        <v>0</v>
      </c>
    </row>
    <row r="969" spans="1:75" s="2" customFormat="1" ht="18.2" customHeight="1" x14ac:dyDescent="0.15">
      <c r="A969" s="15">
        <v>966</v>
      </c>
      <c r="B969" s="16" t="s">
        <v>38</v>
      </c>
      <c r="C969" s="16" t="s">
        <v>35</v>
      </c>
      <c r="D969" s="17">
        <v>45172</v>
      </c>
      <c r="E969" s="18" t="s">
        <v>1659</v>
      </c>
      <c r="F969" s="19">
        <v>0</v>
      </c>
      <c r="G969" s="19">
        <v>0</v>
      </c>
      <c r="H969" s="20">
        <v>125318.99</v>
      </c>
      <c r="I969" s="20">
        <v>0</v>
      </c>
      <c r="J969" s="20">
        <v>0</v>
      </c>
      <c r="K969" s="20">
        <v>125318.99</v>
      </c>
      <c r="L969" s="20">
        <v>2675.34</v>
      </c>
      <c r="M969" s="20">
        <v>0</v>
      </c>
      <c r="N969" s="20">
        <v>0</v>
      </c>
      <c r="O969" s="20">
        <v>2675.34</v>
      </c>
      <c r="P969" s="20">
        <v>0</v>
      </c>
      <c r="Q969" s="20">
        <v>0</v>
      </c>
      <c r="R969" s="20">
        <v>122643.65</v>
      </c>
      <c r="S969" s="20">
        <v>0</v>
      </c>
      <c r="T969" s="20">
        <v>992.11</v>
      </c>
      <c r="U969" s="20">
        <v>0</v>
      </c>
      <c r="V969" s="20">
        <v>0</v>
      </c>
      <c r="W969" s="20">
        <v>992.11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143.58000000000001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0.03</v>
      </c>
      <c r="AT969" s="11">
        <f t="shared" si="15"/>
        <v>3811</v>
      </c>
      <c r="AU969" s="20">
        <v>0</v>
      </c>
      <c r="AV969" s="20">
        <v>0</v>
      </c>
      <c r="AW969" s="21">
        <v>39</v>
      </c>
      <c r="AX969" s="21">
        <v>79</v>
      </c>
      <c r="AY969" s="20">
        <v>373000</v>
      </c>
      <c r="AZ969" s="20">
        <v>190125.23</v>
      </c>
      <c r="BA969" s="22">
        <v>89.98</v>
      </c>
      <c r="BB969" s="22">
        <v>58.043194093703399</v>
      </c>
      <c r="BC969" s="22">
        <v>9.5</v>
      </c>
      <c r="BD969" s="22"/>
      <c r="BE969" s="18" t="s">
        <v>1580</v>
      </c>
      <c r="BF969" s="15"/>
      <c r="BG969" s="18" t="s">
        <v>573</v>
      </c>
      <c r="BH969" s="18" t="s">
        <v>614</v>
      </c>
      <c r="BI969" s="18" t="s">
        <v>615</v>
      </c>
      <c r="BJ969" s="18" t="s">
        <v>3</v>
      </c>
      <c r="BK969" s="16" t="s">
        <v>0</v>
      </c>
      <c r="BL969" s="22">
        <v>122643.65</v>
      </c>
      <c r="BM969" s="16" t="s">
        <v>965</v>
      </c>
      <c r="BN969" s="22"/>
      <c r="BO969" s="1">
        <v>43984</v>
      </c>
      <c r="BP969" s="1">
        <v>46389</v>
      </c>
      <c r="BQ969" s="14" t="s">
        <v>1485</v>
      </c>
      <c r="BR969" s="14" t="s">
        <v>1785</v>
      </c>
      <c r="BS969" s="14" t="s">
        <v>1728</v>
      </c>
      <c r="BT969" s="14" t="s">
        <v>1728</v>
      </c>
      <c r="BU969" s="22">
        <v>0</v>
      </c>
      <c r="BV969" s="22">
        <v>0</v>
      </c>
      <c r="BW969" s="22">
        <v>0</v>
      </c>
    </row>
    <row r="970" spans="1:75" s="2" customFormat="1" ht="18.2" customHeight="1" x14ac:dyDescent="0.15">
      <c r="A970" s="6">
        <v>967</v>
      </c>
      <c r="B970" s="7" t="s">
        <v>639</v>
      </c>
      <c r="C970" s="7" t="s">
        <v>35</v>
      </c>
      <c r="D970" s="8">
        <v>45172</v>
      </c>
      <c r="E970" s="9" t="s">
        <v>1660</v>
      </c>
      <c r="F970" s="10">
        <v>0</v>
      </c>
      <c r="G970" s="10">
        <v>0</v>
      </c>
      <c r="H970" s="11">
        <v>204610.36</v>
      </c>
      <c r="I970" s="11">
        <v>0</v>
      </c>
      <c r="J970" s="11">
        <v>0</v>
      </c>
      <c r="K970" s="11">
        <v>204610.36</v>
      </c>
      <c r="L970" s="11">
        <v>1844.69</v>
      </c>
      <c r="M970" s="11">
        <v>0</v>
      </c>
      <c r="N970" s="11">
        <v>0</v>
      </c>
      <c r="O970" s="11">
        <v>1844.69</v>
      </c>
      <c r="P970" s="11">
        <v>0</v>
      </c>
      <c r="Q970" s="11">
        <v>0</v>
      </c>
      <c r="R970" s="11">
        <v>202765.67</v>
      </c>
      <c r="S970" s="11">
        <v>0</v>
      </c>
      <c r="T970" s="11">
        <v>1694.86</v>
      </c>
      <c r="U970" s="11">
        <v>0</v>
      </c>
      <c r="V970" s="11">
        <v>0</v>
      </c>
      <c r="W970" s="11">
        <v>1694.86</v>
      </c>
      <c r="X970" s="11">
        <v>0</v>
      </c>
      <c r="Y970" s="11">
        <v>0</v>
      </c>
      <c r="Z970" s="11">
        <v>0</v>
      </c>
      <c r="AA970" s="11">
        <v>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131.72</v>
      </c>
      <c r="AI970" s="11">
        <v>0</v>
      </c>
      <c r="AJ970" s="11">
        <v>0</v>
      </c>
      <c r="AK970" s="11">
        <v>0</v>
      </c>
      <c r="AL970" s="11">
        <v>0</v>
      </c>
      <c r="AM970" s="11">
        <v>0</v>
      </c>
      <c r="AN970" s="11">
        <v>0</v>
      </c>
      <c r="AO970" s="11">
        <v>0</v>
      </c>
      <c r="AP970" s="11">
        <v>0.73</v>
      </c>
      <c r="AQ970" s="11">
        <v>0</v>
      </c>
      <c r="AR970" s="11">
        <v>0.73</v>
      </c>
      <c r="AS970" s="11">
        <v>0</v>
      </c>
      <c r="AT970" s="11">
        <f t="shared" si="15"/>
        <v>3671.27</v>
      </c>
      <c r="AU970" s="11">
        <v>0</v>
      </c>
      <c r="AV970" s="11">
        <v>0</v>
      </c>
      <c r="AW970" s="12">
        <v>78</v>
      </c>
      <c r="AX970" s="12">
        <v>117</v>
      </c>
      <c r="AY970" s="11">
        <v>247600</v>
      </c>
      <c r="AZ970" s="11">
        <v>247600</v>
      </c>
      <c r="BA970" s="13">
        <v>90</v>
      </c>
      <c r="BB970" s="13">
        <v>73.703191841680095</v>
      </c>
      <c r="BC970" s="13">
        <v>9.94</v>
      </c>
      <c r="BD970" s="13"/>
      <c r="BE970" s="9" t="s">
        <v>1580</v>
      </c>
      <c r="BF970" s="6"/>
      <c r="BG970" s="9" t="s">
        <v>747</v>
      </c>
      <c r="BH970" s="9" t="s">
        <v>748</v>
      </c>
      <c r="BI970" s="9" t="s">
        <v>749</v>
      </c>
      <c r="BJ970" s="9" t="s">
        <v>3</v>
      </c>
      <c r="BK970" s="7" t="s">
        <v>0</v>
      </c>
      <c r="BL970" s="13">
        <v>202765.67</v>
      </c>
      <c r="BM970" s="7" t="s">
        <v>965</v>
      </c>
      <c r="BN970" s="13"/>
      <c r="BO970" s="14">
        <v>44012</v>
      </c>
      <c r="BP970" s="14">
        <v>47572</v>
      </c>
      <c r="BQ970" s="14" t="s">
        <v>1485</v>
      </c>
      <c r="BR970" s="14" t="s">
        <v>1785</v>
      </c>
      <c r="BS970" s="14" t="s">
        <v>1728</v>
      </c>
      <c r="BT970" s="14" t="s">
        <v>1728</v>
      </c>
      <c r="BU970" s="13">
        <v>0</v>
      </c>
      <c r="BV970" s="13">
        <v>0</v>
      </c>
      <c r="BW970" s="13">
        <v>0</v>
      </c>
    </row>
    <row r="971" spans="1:75" s="2" customFormat="1" ht="18.2" customHeight="1" x14ac:dyDescent="0.15">
      <c r="A971" s="15">
        <v>968</v>
      </c>
      <c r="B971" s="16" t="s">
        <v>55</v>
      </c>
      <c r="C971" s="16" t="s">
        <v>35</v>
      </c>
      <c r="D971" s="17">
        <v>45172</v>
      </c>
      <c r="E971" s="18" t="s">
        <v>1661</v>
      </c>
      <c r="F971" s="19">
        <v>0</v>
      </c>
      <c r="G971" s="19">
        <v>0</v>
      </c>
      <c r="H971" s="20">
        <v>291397.34000000003</v>
      </c>
      <c r="I971" s="20">
        <v>0</v>
      </c>
      <c r="J971" s="20">
        <v>0</v>
      </c>
      <c r="K971" s="20">
        <v>291397.34000000003</v>
      </c>
      <c r="L971" s="20">
        <v>1131.8399999999999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291397.34000000003</v>
      </c>
      <c r="S971" s="20">
        <v>0</v>
      </c>
      <c r="T971" s="20">
        <v>2221.9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2221.9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1.56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1.56</v>
      </c>
      <c r="AS971" s="20">
        <v>0</v>
      </c>
      <c r="AT971" s="11">
        <f t="shared" si="15"/>
        <v>0</v>
      </c>
      <c r="AU971" s="20">
        <v>1131.8399999999999</v>
      </c>
      <c r="AV971" s="20">
        <v>2221.9</v>
      </c>
      <c r="AW971" s="21">
        <v>142</v>
      </c>
      <c r="AX971" s="21">
        <v>181</v>
      </c>
      <c r="AY971" s="20">
        <v>318000</v>
      </c>
      <c r="AZ971" s="20">
        <v>318000</v>
      </c>
      <c r="BA971" s="22">
        <v>90</v>
      </c>
      <c r="BB971" s="22">
        <v>82.470945283018906</v>
      </c>
      <c r="BC971" s="22">
        <v>9.15</v>
      </c>
      <c r="BD971" s="22"/>
      <c r="BE971" s="18" t="s">
        <v>1580</v>
      </c>
      <c r="BF971" s="15"/>
      <c r="BG971" s="18" t="s">
        <v>682</v>
      </c>
      <c r="BH971" s="18" t="s">
        <v>788</v>
      </c>
      <c r="BI971" s="18" t="s">
        <v>789</v>
      </c>
      <c r="BJ971" s="18" t="s">
        <v>3</v>
      </c>
      <c r="BK971" s="16" t="s">
        <v>0</v>
      </c>
      <c r="BL971" s="22">
        <v>291397.34000000003</v>
      </c>
      <c r="BM971" s="16" t="s">
        <v>965</v>
      </c>
      <c r="BN971" s="22"/>
      <c r="BO971" s="1">
        <v>44012</v>
      </c>
      <c r="BP971" s="1">
        <v>49520</v>
      </c>
      <c r="BQ971" s="14" t="s">
        <v>1485</v>
      </c>
      <c r="BR971" s="14" t="s">
        <v>1785</v>
      </c>
      <c r="BS971" s="14" t="s">
        <v>1728</v>
      </c>
      <c r="BT971" s="14" t="s">
        <v>1728</v>
      </c>
      <c r="BU971" s="22">
        <v>167.62</v>
      </c>
      <c r="BV971" s="22">
        <v>0</v>
      </c>
      <c r="BW971" s="22">
        <v>0</v>
      </c>
    </row>
    <row r="972" spans="1:75" s="2" customFormat="1" ht="18.2" customHeight="1" x14ac:dyDescent="0.15">
      <c r="A972" s="6">
        <v>969</v>
      </c>
      <c r="B972" s="7" t="s">
        <v>38</v>
      </c>
      <c r="C972" s="7" t="s">
        <v>35</v>
      </c>
      <c r="D972" s="8">
        <v>45172</v>
      </c>
      <c r="E972" s="9" t="s">
        <v>1662</v>
      </c>
      <c r="F972" s="10">
        <v>0</v>
      </c>
      <c r="G972" s="10">
        <v>0</v>
      </c>
      <c r="H972" s="11">
        <v>703309.23</v>
      </c>
      <c r="I972" s="11">
        <v>0</v>
      </c>
      <c r="J972" s="11">
        <v>0</v>
      </c>
      <c r="K972" s="11">
        <v>703309.23</v>
      </c>
      <c r="L972" s="11">
        <v>4594.1899999999996</v>
      </c>
      <c r="M972" s="11">
        <v>0</v>
      </c>
      <c r="N972" s="11">
        <v>0</v>
      </c>
      <c r="O972" s="11">
        <v>4594.1899999999996</v>
      </c>
      <c r="P972" s="11">
        <v>0</v>
      </c>
      <c r="Q972" s="11">
        <v>0</v>
      </c>
      <c r="R972" s="11">
        <v>698715.04</v>
      </c>
      <c r="S972" s="11">
        <v>0</v>
      </c>
      <c r="T972" s="11">
        <v>5509.26</v>
      </c>
      <c r="U972" s="11">
        <v>0</v>
      </c>
      <c r="V972" s="11">
        <v>0</v>
      </c>
      <c r="W972" s="11">
        <v>5509.26</v>
      </c>
      <c r="X972" s="11">
        <v>0</v>
      </c>
      <c r="Y972" s="11">
        <v>0</v>
      </c>
      <c r="Z972" s="11">
        <v>0</v>
      </c>
      <c r="AA972" s="11">
        <v>0</v>
      </c>
      <c r="AB972" s="11">
        <v>0</v>
      </c>
      <c r="AC972" s="11">
        <v>0</v>
      </c>
      <c r="AD972" s="11">
        <v>0</v>
      </c>
      <c r="AE972" s="11">
        <v>0</v>
      </c>
      <c r="AF972" s="11">
        <v>0</v>
      </c>
      <c r="AG972" s="11">
        <v>0</v>
      </c>
      <c r="AH972" s="11">
        <v>431.45</v>
      </c>
      <c r="AI972" s="11">
        <v>0</v>
      </c>
      <c r="AJ972" s="11">
        <v>0</v>
      </c>
      <c r="AK972" s="11">
        <v>0</v>
      </c>
      <c r="AL972" s="11">
        <v>0</v>
      </c>
      <c r="AM972" s="11">
        <v>0</v>
      </c>
      <c r="AN972" s="11">
        <v>0</v>
      </c>
      <c r="AO972" s="11">
        <v>0</v>
      </c>
      <c r="AP972" s="11">
        <v>0</v>
      </c>
      <c r="AQ972" s="11">
        <v>0</v>
      </c>
      <c r="AR972" s="11">
        <v>0</v>
      </c>
      <c r="AS972" s="11">
        <v>0</v>
      </c>
      <c r="AT972" s="11">
        <f t="shared" si="15"/>
        <v>10534.9</v>
      </c>
      <c r="AU972" s="11">
        <v>0</v>
      </c>
      <c r="AV972" s="11">
        <v>0</v>
      </c>
      <c r="AW972" s="12">
        <v>100</v>
      </c>
      <c r="AX972" s="12">
        <v>139</v>
      </c>
      <c r="AY972" s="11">
        <v>811000</v>
      </c>
      <c r="AZ972" s="11">
        <v>811000</v>
      </c>
      <c r="BA972" s="13">
        <v>89.99</v>
      </c>
      <c r="BB972" s="13">
        <v>77.530661466831106</v>
      </c>
      <c r="BC972" s="13">
        <v>9.4</v>
      </c>
      <c r="BD972" s="13"/>
      <c r="BE972" s="9" t="s">
        <v>1578</v>
      </c>
      <c r="BF972" s="6"/>
      <c r="BG972" s="9" t="s">
        <v>580</v>
      </c>
      <c r="BH972" s="9" t="s">
        <v>600</v>
      </c>
      <c r="BI972" s="9" t="s">
        <v>716</v>
      </c>
      <c r="BJ972" s="9" t="s">
        <v>3</v>
      </c>
      <c r="BK972" s="7" t="s">
        <v>0</v>
      </c>
      <c r="BL972" s="13">
        <v>698715.04</v>
      </c>
      <c r="BM972" s="7" t="s">
        <v>965</v>
      </c>
      <c r="BN972" s="13"/>
      <c r="BO972" s="14">
        <v>44012</v>
      </c>
      <c r="BP972" s="14">
        <v>48243</v>
      </c>
      <c r="BQ972" s="14" t="s">
        <v>1485</v>
      </c>
      <c r="BR972" s="14" t="s">
        <v>1785</v>
      </c>
      <c r="BS972" s="14" t="s">
        <v>1728</v>
      </c>
      <c r="BT972" s="14" t="s">
        <v>1728</v>
      </c>
      <c r="BU972" s="13">
        <v>0</v>
      </c>
      <c r="BV972" s="13">
        <v>0</v>
      </c>
      <c r="BW972" s="13">
        <v>0</v>
      </c>
    </row>
    <row r="973" spans="1:75" s="2" customFormat="1" ht="18.2" customHeight="1" x14ac:dyDescent="0.15">
      <c r="A973" s="15">
        <v>970</v>
      </c>
      <c r="B973" s="16" t="s">
        <v>55</v>
      </c>
      <c r="C973" s="16" t="s">
        <v>35</v>
      </c>
      <c r="D973" s="17">
        <v>45172</v>
      </c>
      <c r="E973" s="18" t="s">
        <v>1663</v>
      </c>
      <c r="F973" s="19">
        <v>0</v>
      </c>
      <c r="G973" s="19">
        <v>1</v>
      </c>
      <c r="H973" s="20">
        <v>189597.1</v>
      </c>
      <c r="I973" s="20">
        <v>1375.9</v>
      </c>
      <c r="J973" s="20">
        <v>0</v>
      </c>
      <c r="K973" s="20">
        <v>190973</v>
      </c>
      <c r="L973" s="20">
        <v>696.51</v>
      </c>
      <c r="M973" s="20">
        <v>0</v>
      </c>
      <c r="N973" s="20">
        <v>1375.9</v>
      </c>
      <c r="O973" s="20">
        <v>696.51</v>
      </c>
      <c r="P973" s="20">
        <v>0</v>
      </c>
      <c r="Q973" s="20">
        <v>0</v>
      </c>
      <c r="R973" s="20">
        <v>188900.59</v>
      </c>
      <c r="S973" s="20">
        <v>3161.28</v>
      </c>
      <c r="T973" s="20">
        <v>1572.08</v>
      </c>
      <c r="U973" s="20">
        <v>0</v>
      </c>
      <c r="V973" s="20">
        <v>3161.28</v>
      </c>
      <c r="W973" s="20">
        <v>1572.08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109.51</v>
      </c>
      <c r="AI973" s="20">
        <v>0</v>
      </c>
      <c r="AJ973" s="20">
        <v>0</v>
      </c>
      <c r="AK973" s="20">
        <v>0</v>
      </c>
      <c r="AL973" s="20">
        <v>700</v>
      </c>
      <c r="AM973" s="20">
        <v>0</v>
      </c>
      <c r="AN973" s="20">
        <v>0</v>
      </c>
      <c r="AO973" s="20">
        <v>217.12</v>
      </c>
      <c r="AP973" s="20">
        <v>2.6</v>
      </c>
      <c r="AQ973" s="20">
        <v>0</v>
      </c>
      <c r="AR973" s="20">
        <v>0</v>
      </c>
      <c r="AS973" s="20">
        <v>0</v>
      </c>
      <c r="AT973" s="11">
        <f t="shared" si="15"/>
        <v>7835</v>
      </c>
      <c r="AU973" s="20">
        <v>0</v>
      </c>
      <c r="AV973" s="20">
        <v>0</v>
      </c>
      <c r="AW973" s="21">
        <v>142</v>
      </c>
      <c r="AX973" s="21">
        <v>181</v>
      </c>
      <c r="AY973" s="20">
        <v>205827.26</v>
      </c>
      <c r="AZ973" s="20">
        <v>205827.26</v>
      </c>
      <c r="BA973" s="22">
        <v>90</v>
      </c>
      <c r="BB973" s="22">
        <v>82.598646554397106</v>
      </c>
      <c r="BC973" s="22">
        <v>9.9499999999999993</v>
      </c>
      <c r="BD973" s="22"/>
      <c r="BE973" s="18" t="s">
        <v>1580</v>
      </c>
      <c r="BF973" s="15"/>
      <c r="BG973" s="18" t="s">
        <v>580</v>
      </c>
      <c r="BH973" s="18" t="s">
        <v>600</v>
      </c>
      <c r="BI973" s="18" t="s">
        <v>646</v>
      </c>
      <c r="BJ973" s="18" t="s">
        <v>3</v>
      </c>
      <c r="BK973" s="16" t="s">
        <v>0</v>
      </c>
      <c r="BL973" s="22">
        <v>188900.59</v>
      </c>
      <c r="BM973" s="16" t="s">
        <v>965</v>
      </c>
      <c r="BN973" s="22"/>
      <c r="BO973" s="1">
        <v>44012</v>
      </c>
      <c r="BP973" s="1">
        <v>49520</v>
      </c>
      <c r="BQ973" s="14" t="s">
        <v>1485</v>
      </c>
      <c r="BR973" s="14" t="s">
        <v>1785</v>
      </c>
      <c r="BS973" s="14" t="s">
        <v>1728</v>
      </c>
      <c r="BT973" s="14" t="s">
        <v>1728</v>
      </c>
      <c r="BU973" s="22">
        <v>0</v>
      </c>
      <c r="BV973" s="22">
        <v>0</v>
      </c>
      <c r="BW973" s="22">
        <v>0</v>
      </c>
    </row>
    <row r="974" spans="1:75" s="2" customFormat="1" ht="18.2" customHeight="1" x14ac:dyDescent="0.15">
      <c r="A974" s="6">
        <v>971</v>
      </c>
      <c r="B974" s="7" t="s">
        <v>38</v>
      </c>
      <c r="C974" s="7" t="s">
        <v>35</v>
      </c>
      <c r="D974" s="8">
        <v>45172</v>
      </c>
      <c r="E974" s="9" t="s">
        <v>1664</v>
      </c>
      <c r="F974" s="10">
        <v>0</v>
      </c>
      <c r="G974" s="10">
        <v>0</v>
      </c>
      <c r="H974" s="11">
        <v>494662.29</v>
      </c>
      <c r="I974" s="11">
        <v>0</v>
      </c>
      <c r="J974" s="11">
        <v>0</v>
      </c>
      <c r="K974" s="11">
        <v>494662.29</v>
      </c>
      <c r="L974" s="11">
        <v>3712.23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494662.29</v>
      </c>
      <c r="S974" s="11">
        <v>0</v>
      </c>
      <c r="T974" s="11">
        <v>4122.1899999999996</v>
      </c>
      <c r="U974" s="11">
        <v>0</v>
      </c>
      <c r="V974" s="11">
        <v>0</v>
      </c>
      <c r="W974" s="11">
        <v>0</v>
      </c>
      <c r="X974" s="11">
        <v>0</v>
      </c>
      <c r="Y974" s="11">
        <v>0</v>
      </c>
      <c r="Z974" s="11">
        <v>4122.1899999999996</v>
      </c>
      <c r="AA974" s="11">
        <v>0</v>
      </c>
      <c r="AB974" s="11">
        <v>0</v>
      </c>
      <c r="AC974" s="11">
        <v>0</v>
      </c>
      <c r="AD974" s="11">
        <v>0</v>
      </c>
      <c r="AE974" s="11">
        <v>0</v>
      </c>
      <c r="AF974" s="11">
        <v>0</v>
      </c>
      <c r="AG974" s="11">
        <v>0</v>
      </c>
      <c r="AH974" s="11">
        <v>164.8</v>
      </c>
      <c r="AI974" s="11">
        <v>0</v>
      </c>
      <c r="AJ974" s="11">
        <v>0</v>
      </c>
      <c r="AK974" s="11">
        <v>0</v>
      </c>
      <c r="AL974" s="11">
        <v>0</v>
      </c>
      <c r="AM974" s="11">
        <v>0</v>
      </c>
      <c r="AN974" s="11">
        <v>0</v>
      </c>
      <c r="AO974" s="11">
        <v>0</v>
      </c>
      <c r="AP974" s="11">
        <v>0</v>
      </c>
      <c r="AQ974" s="11">
        <v>0</v>
      </c>
      <c r="AR974" s="11">
        <v>164.8</v>
      </c>
      <c r="AS974" s="11">
        <v>0</v>
      </c>
      <c r="AT974" s="11">
        <f t="shared" si="15"/>
        <v>0</v>
      </c>
      <c r="AU974" s="11">
        <v>3712.23</v>
      </c>
      <c r="AV974" s="11">
        <v>4122.1899999999996</v>
      </c>
      <c r="AW974" s="12">
        <v>89</v>
      </c>
      <c r="AX974" s="12">
        <v>128</v>
      </c>
      <c r="AY974" s="11">
        <v>749000</v>
      </c>
      <c r="AZ974" s="11">
        <v>581118.04</v>
      </c>
      <c r="BA974" s="13">
        <v>75.5</v>
      </c>
      <c r="BB974" s="13">
        <v>64.267498725387995</v>
      </c>
      <c r="BC974" s="13">
        <v>10</v>
      </c>
      <c r="BD974" s="13"/>
      <c r="BE974" s="9" t="s">
        <v>1578</v>
      </c>
      <c r="BF974" s="6"/>
      <c r="BG974" s="9" t="s">
        <v>692</v>
      </c>
      <c r="BH974" s="9" t="s">
        <v>662</v>
      </c>
      <c r="BI974" s="9" t="s">
        <v>884</v>
      </c>
      <c r="BJ974" s="9" t="s">
        <v>3</v>
      </c>
      <c r="BK974" s="7" t="s">
        <v>0</v>
      </c>
      <c r="BL974" s="13">
        <v>494662.29</v>
      </c>
      <c r="BM974" s="7" t="s">
        <v>965</v>
      </c>
      <c r="BN974" s="13"/>
      <c r="BO974" s="14">
        <v>44012</v>
      </c>
      <c r="BP974" s="14">
        <v>47909</v>
      </c>
      <c r="BQ974" s="14" t="s">
        <v>1485</v>
      </c>
      <c r="BR974" s="14" t="s">
        <v>1785</v>
      </c>
      <c r="BS974" s="14" t="s">
        <v>1728</v>
      </c>
      <c r="BT974" s="14" t="s">
        <v>1728</v>
      </c>
      <c r="BU974" s="13">
        <v>183.31</v>
      </c>
      <c r="BV974" s="13">
        <v>0</v>
      </c>
      <c r="BW974" s="13">
        <v>0</v>
      </c>
    </row>
    <row r="975" spans="1:75" s="2" customFormat="1" ht="18.2" customHeight="1" x14ac:dyDescent="0.15">
      <c r="A975" s="15">
        <v>972</v>
      </c>
      <c r="B975" s="16" t="s">
        <v>55</v>
      </c>
      <c r="C975" s="16" t="s">
        <v>35</v>
      </c>
      <c r="D975" s="17">
        <v>45172</v>
      </c>
      <c r="E975" s="18" t="s">
        <v>1678</v>
      </c>
      <c r="F975" s="19">
        <v>0</v>
      </c>
      <c r="G975" s="19">
        <v>0</v>
      </c>
      <c r="H975" s="20">
        <v>172264.63</v>
      </c>
      <c r="I975" s="20">
        <v>0</v>
      </c>
      <c r="J975" s="20">
        <v>0</v>
      </c>
      <c r="K975" s="20">
        <v>172264.63</v>
      </c>
      <c r="L975" s="20">
        <v>2100.6</v>
      </c>
      <c r="M975" s="20">
        <v>0</v>
      </c>
      <c r="N975" s="20">
        <v>0</v>
      </c>
      <c r="O975" s="20">
        <v>2100.6</v>
      </c>
      <c r="P975" s="20">
        <v>0</v>
      </c>
      <c r="Q975" s="20">
        <v>0</v>
      </c>
      <c r="R975" s="20">
        <v>170164.03</v>
      </c>
      <c r="S975" s="20">
        <v>0</v>
      </c>
      <c r="T975" s="20">
        <v>1428.36</v>
      </c>
      <c r="U975" s="20">
        <v>0</v>
      </c>
      <c r="V975" s="20">
        <v>0</v>
      </c>
      <c r="W975" s="20">
        <v>1428.36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193.13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3122.09</v>
      </c>
      <c r="AQ975" s="20">
        <v>0</v>
      </c>
      <c r="AR975" s="20">
        <v>3122.09</v>
      </c>
      <c r="AS975" s="20">
        <v>0</v>
      </c>
      <c r="AT975" s="11">
        <f t="shared" si="15"/>
        <v>3722.0899999999997</v>
      </c>
      <c r="AU975" s="20">
        <v>0</v>
      </c>
      <c r="AV975" s="20">
        <v>0</v>
      </c>
      <c r="AW975" s="21">
        <v>86</v>
      </c>
      <c r="AX975" s="21">
        <v>122</v>
      </c>
      <c r="AY975" s="20">
        <v>504000</v>
      </c>
      <c r="AZ975" s="20">
        <v>254000</v>
      </c>
      <c r="BA975" s="22">
        <v>90</v>
      </c>
      <c r="BB975" s="22">
        <v>60.294341338582697</v>
      </c>
      <c r="BC975" s="22">
        <v>9.9499999999999993</v>
      </c>
      <c r="BD975" s="22"/>
      <c r="BE975" s="18" t="s">
        <v>1578</v>
      </c>
      <c r="BF975" s="15"/>
      <c r="BG975" s="18" t="s">
        <v>647</v>
      </c>
      <c r="BH975" s="18" t="s">
        <v>648</v>
      </c>
      <c r="BI975" s="18" t="s">
        <v>826</v>
      </c>
      <c r="BJ975" s="18" t="s">
        <v>3</v>
      </c>
      <c r="BK975" s="16" t="s">
        <v>0</v>
      </c>
      <c r="BL975" s="22">
        <v>170164.03</v>
      </c>
      <c r="BM975" s="16" t="s">
        <v>965</v>
      </c>
      <c r="BN975" s="22"/>
      <c r="BO975" s="1">
        <v>44099</v>
      </c>
      <c r="BP975" s="1">
        <v>47812</v>
      </c>
      <c r="BQ975" s="14" t="s">
        <v>1536</v>
      </c>
      <c r="BR975" s="14" t="s">
        <v>1789</v>
      </c>
      <c r="BS975" s="14" t="s">
        <v>1728</v>
      </c>
      <c r="BT975" s="14" t="s">
        <v>1728</v>
      </c>
      <c r="BU975" s="22">
        <v>0</v>
      </c>
      <c r="BV975" s="22">
        <v>0</v>
      </c>
      <c r="BW975" s="22">
        <v>0</v>
      </c>
    </row>
    <row r="976" spans="1:75" s="2" customFormat="1" ht="18.2" customHeight="1" x14ac:dyDescent="0.15">
      <c r="A976" s="6">
        <v>973</v>
      </c>
      <c r="B976" s="7" t="s">
        <v>639</v>
      </c>
      <c r="C976" s="7" t="s">
        <v>35</v>
      </c>
      <c r="D976" s="8">
        <v>45172</v>
      </c>
      <c r="E976" s="9" t="s">
        <v>1666</v>
      </c>
      <c r="F976" s="10">
        <v>0</v>
      </c>
      <c r="G976" s="10">
        <v>0</v>
      </c>
      <c r="H976" s="11">
        <v>167375.56</v>
      </c>
      <c r="I976" s="11">
        <v>0</v>
      </c>
      <c r="J976" s="11">
        <v>0</v>
      </c>
      <c r="K976" s="11">
        <v>167375.56</v>
      </c>
      <c r="L976" s="11">
        <v>1428.39</v>
      </c>
      <c r="M976" s="11">
        <v>0</v>
      </c>
      <c r="N976" s="11">
        <v>0</v>
      </c>
      <c r="O976" s="11">
        <v>1428.39</v>
      </c>
      <c r="P976" s="11">
        <v>0</v>
      </c>
      <c r="Q976" s="11">
        <v>0</v>
      </c>
      <c r="R976" s="11">
        <v>165947.17000000001</v>
      </c>
      <c r="S976" s="11">
        <v>0</v>
      </c>
      <c r="T976" s="11">
        <v>1339</v>
      </c>
      <c r="U976" s="11">
        <v>0</v>
      </c>
      <c r="V976" s="11">
        <v>0</v>
      </c>
      <c r="W976" s="11">
        <v>1339</v>
      </c>
      <c r="X976" s="11">
        <v>0</v>
      </c>
      <c r="Y976" s="11">
        <v>0</v>
      </c>
      <c r="Z976" s="11">
        <v>0</v>
      </c>
      <c r="AA976" s="11">
        <v>0</v>
      </c>
      <c r="AB976" s="11">
        <v>0</v>
      </c>
      <c r="AC976" s="11">
        <v>0</v>
      </c>
      <c r="AD976" s="11">
        <v>0</v>
      </c>
      <c r="AE976" s="11">
        <v>0</v>
      </c>
      <c r="AF976" s="11">
        <v>0</v>
      </c>
      <c r="AG976" s="11">
        <v>0</v>
      </c>
      <c r="AH976" s="11">
        <v>106.2</v>
      </c>
      <c r="AI976" s="11">
        <v>0</v>
      </c>
      <c r="AJ976" s="11">
        <v>0</v>
      </c>
      <c r="AK976" s="11">
        <v>0</v>
      </c>
      <c r="AL976" s="11">
        <v>0</v>
      </c>
      <c r="AM976" s="11">
        <v>0</v>
      </c>
      <c r="AN976" s="11">
        <v>0</v>
      </c>
      <c r="AO976" s="11">
        <v>0</v>
      </c>
      <c r="AP976" s="11">
        <v>0.39</v>
      </c>
      <c r="AQ976" s="11">
        <v>0</v>
      </c>
      <c r="AR976" s="11">
        <v>1.98</v>
      </c>
      <c r="AS976" s="11">
        <v>0</v>
      </c>
      <c r="AT976" s="11">
        <f t="shared" si="15"/>
        <v>2872</v>
      </c>
      <c r="AU976" s="11">
        <v>0</v>
      </c>
      <c r="AV976" s="11">
        <v>0</v>
      </c>
      <c r="AW976" s="12">
        <v>82</v>
      </c>
      <c r="AX976" s="12">
        <v>120</v>
      </c>
      <c r="AY976" s="11">
        <v>199624.5</v>
      </c>
      <c r="AZ976" s="11">
        <v>199624.5</v>
      </c>
      <c r="BA976" s="13">
        <v>90</v>
      </c>
      <c r="BB976" s="13">
        <v>74.816694844570705</v>
      </c>
      <c r="BC976" s="13">
        <v>9.6</v>
      </c>
      <c r="BD976" s="13"/>
      <c r="BE976" s="9" t="s">
        <v>1580</v>
      </c>
      <c r="BF976" s="6"/>
      <c r="BG976" s="9" t="s">
        <v>573</v>
      </c>
      <c r="BH976" s="9" t="s">
        <v>633</v>
      </c>
      <c r="BI976" s="9" t="s">
        <v>923</v>
      </c>
      <c r="BJ976" s="9" t="s">
        <v>3</v>
      </c>
      <c r="BK976" s="7" t="s">
        <v>0</v>
      </c>
      <c r="BL976" s="13">
        <v>165947.17000000001</v>
      </c>
      <c r="BM976" s="7" t="s">
        <v>965</v>
      </c>
      <c r="BN976" s="13"/>
      <c r="BO976" s="14">
        <v>44035</v>
      </c>
      <c r="BP976" s="14">
        <v>47687</v>
      </c>
      <c r="BQ976" s="14" t="s">
        <v>1485</v>
      </c>
      <c r="BR976" s="14" t="s">
        <v>1785</v>
      </c>
      <c r="BS976" s="14" t="s">
        <v>1728</v>
      </c>
      <c r="BT976" s="14" t="s">
        <v>1728</v>
      </c>
      <c r="BU976" s="13">
        <v>0</v>
      </c>
      <c r="BV976" s="13">
        <v>0</v>
      </c>
      <c r="BW976" s="13">
        <v>0</v>
      </c>
    </row>
    <row r="977" spans="1:75" s="2" customFormat="1" ht="18.2" customHeight="1" x14ac:dyDescent="0.15">
      <c r="A977" s="15">
        <v>974</v>
      </c>
      <c r="B977" s="16" t="s">
        <v>639</v>
      </c>
      <c r="C977" s="16" t="s">
        <v>35</v>
      </c>
      <c r="D977" s="17">
        <v>45172</v>
      </c>
      <c r="E977" s="18" t="s">
        <v>1667</v>
      </c>
      <c r="F977" s="19">
        <v>0</v>
      </c>
      <c r="G977" s="19">
        <v>0</v>
      </c>
      <c r="H977" s="20">
        <v>167200.74</v>
      </c>
      <c r="I977" s="20">
        <v>0</v>
      </c>
      <c r="J977" s="20">
        <v>0</v>
      </c>
      <c r="K977" s="20">
        <v>167200.74</v>
      </c>
      <c r="L977" s="20">
        <v>1426.89</v>
      </c>
      <c r="M977" s="20">
        <v>0</v>
      </c>
      <c r="N977" s="20">
        <v>0</v>
      </c>
      <c r="O977" s="20">
        <v>1426.89</v>
      </c>
      <c r="P977" s="20">
        <v>0</v>
      </c>
      <c r="Q977" s="20">
        <v>0</v>
      </c>
      <c r="R977" s="20">
        <v>165773.85</v>
      </c>
      <c r="S977" s="20">
        <v>0</v>
      </c>
      <c r="T977" s="20">
        <v>1337.61</v>
      </c>
      <c r="U977" s="20">
        <v>0</v>
      </c>
      <c r="V977" s="20">
        <v>0</v>
      </c>
      <c r="W977" s="20">
        <v>1337.61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106.08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320.69</v>
      </c>
      <c r="AQ977" s="20">
        <v>0</v>
      </c>
      <c r="AR977" s="20">
        <v>191.27</v>
      </c>
      <c r="AS977" s="20">
        <v>0</v>
      </c>
      <c r="AT977" s="11">
        <f t="shared" si="15"/>
        <v>3000</v>
      </c>
      <c r="AU977" s="20">
        <v>0</v>
      </c>
      <c r="AV977" s="20">
        <v>0</v>
      </c>
      <c r="AW977" s="21">
        <v>82</v>
      </c>
      <c r="AX977" s="21">
        <v>120</v>
      </c>
      <c r="AY977" s="20">
        <v>199416</v>
      </c>
      <c r="AZ977" s="20">
        <v>199416</v>
      </c>
      <c r="BA977" s="22">
        <v>90</v>
      </c>
      <c r="BB977" s="22">
        <v>74.816697255987506</v>
      </c>
      <c r="BC977" s="22">
        <v>9.6</v>
      </c>
      <c r="BD977" s="22"/>
      <c r="BE977" s="18" t="s">
        <v>1580</v>
      </c>
      <c r="BF977" s="15"/>
      <c r="BG977" s="18" t="s">
        <v>573</v>
      </c>
      <c r="BH977" s="18" t="s">
        <v>761</v>
      </c>
      <c r="BI977" s="18" t="s">
        <v>950</v>
      </c>
      <c r="BJ977" s="18" t="s">
        <v>3</v>
      </c>
      <c r="BK977" s="16" t="s">
        <v>0</v>
      </c>
      <c r="BL977" s="22">
        <v>165773.85</v>
      </c>
      <c r="BM977" s="16" t="s">
        <v>965</v>
      </c>
      <c r="BN977" s="22"/>
      <c r="BO977" s="1">
        <v>44035</v>
      </c>
      <c r="BP977" s="1">
        <v>47687</v>
      </c>
      <c r="BQ977" s="14" t="s">
        <v>1485</v>
      </c>
      <c r="BR977" s="14" t="s">
        <v>1785</v>
      </c>
      <c r="BS977" s="14" t="s">
        <v>1728</v>
      </c>
      <c r="BT977" s="14" t="s">
        <v>1728</v>
      </c>
      <c r="BU977" s="22">
        <v>0</v>
      </c>
      <c r="BV977" s="22">
        <v>0</v>
      </c>
      <c r="BW977" s="22">
        <v>0</v>
      </c>
    </row>
    <row r="978" spans="1:75" s="2" customFormat="1" ht="18.2" customHeight="1" x14ac:dyDescent="0.15">
      <c r="A978" s="6">
        <v>975</v>
      </c>
      <c r="B978" s="7" t="s">
        <v>38</v>
      </c>
      <c r="C978" s="7" t="s">
        <v>35</v>
      </c>
      <c r="D978" s="8">
        <v>45172</v>
      </c>
      <c r="E978" s="9" t="s">
        <v>1668</v>
      </c>
      <c r="F978" s="10">
        <v>0</v>
      </c>
      <c r="G978" s="10">
        <v>0</v>
      </c>
      <c r="H978" s="11">
        <v>286091.09999999998</v>
      </c>
      <c r="I978" s="11">
        <v>0</v>
      </c>
      <c r="J978" s="11">
        <v>0</v>
      </c>
      <c r="K978" s="11">
        <v>286091.09999999998</v>
      </c>
      <c r="L978" s="11">
        <v>1942.81</v>
      </c>
      <c r="M978" s="11">
        <v>0</v>
      </c>
      <c r="N978" s="11">
        <v>0</v>
      </c>
      <c r="O978" s="11">
        <v>1942.81</v>
      </c>
      <c r="P978" s="11">
        <v>0</v>
      </c>
      <c r="Q978" s="11">
        <v>0</v>
      </c>
      <c r="R978" s="11">
        <v>284148.28999999998</v>
      </c>
      <c r="S978" s="11">
        <v>0</v>
      </c>
      <c r="T978" s="11">
        <v>2264.89</v>
      </c>
      <c r="U978" s="11">
        <v>0</v>
      </c>
      <c r="V978" s="11">
        <v>0</v>
      </c>
      <c r="W978" s="11">
        <v>2264.89</v>
      </c>
      <c r="X978" s="11">
        <v>0</v>
      </c>
      <c r="Y978" s="11">
        <v>0</v>
      </c>
      <c r="Z978" s="11">
        <v>0</v>
      </c>
      <c r="AA978" s="11">
        <v>0</v>
      </c>
      <c r="AB978" s="11">
        <v>0</v>
      </c>
      <c r="AC978" s="11">
        <v>0</v>
      </c>
      <c r="AD978" s="11">
        <v>0</v>
      </c>
      <c r="AE978" s="11">
        <v>0</v>
      </c>
      <c r="AF978" s="11">
        <v>0</v>
      </c>
      <c r="AG978" s="11">
        <v>0</v>
      </c>
      <c r="AH978" s="11">
        <v>175.56</v>
      </c>
      <c r="AI978" s="11">
        <v>0</v>
      </c>
      <c r="AJ978" s="11">
        <v>0</v>
      </c>
      <c r="AK978" s="11">
        <v>0</v>
      </c>
      <c r="AL978" s="11">
        <v>0</v>
      </c>
      <c r="AM978" s="11">
        <v>0</v>
      </c>
      <c r="AN978" s="11">
        <v>0</v>
      </c>
      <c r="AO978" s="11">
        <v>0</v>
      </c>
      <c r="AP978" s="11">
        <v>20.239999999999998</v>
      </c>
      <c r="AQ978" s="11">
        <v>0</v>
      </c>
      <c r="AR978" s="11">
        <v>18.5</v>
      </c>
      <c r="AS978" s="11">
        <v>0</v>
      </c>
      <c r="AT978" s="11">
        <f t="shared" si="15"/>
        <v>4385</v>
      </c>
      <c r="AU978" s="11">
        <v>0</v>
      </c>
      <c r="AV978" s="11">
        <v>0</v>
      </c>
      <c r="AW978" s="12">
        <v>97</v>
      </c>
      <c r="AX978" s="12">
        <v>135</v>
      </c>
      <c r="AY978" s="11">
        <v>330000</v>
      </c>
      <c r="AZ978" s="11">
        <v>330000</v>
      </c>
      <c r="BA978" s="13">
        <v>89.99</v>
      </c>
      <c r="BB978" s="13">
        <v>77.486377627575806</v>
      </c>
      <c r="BC978" s="13">
        <v>9.5</v>
      </c>
      <c r="BD978" s="13"/>
      <c r="BE978" s="9" t="s">
        <v>1578</v>
      </c>
      <c r="BF978" s="6"/>
      <c r="BG978" s="9" t="s">
        <v>567</v>
      </c>
      <c r="BH978" s="9" t="s">
        <v>568</v>
      </c>
      <c r="BI978" s="9" t="s">
        <v>724</v>
      </c>
      <c r="BJ978" s="9" t="s">
        <v>3</v>
      </c>
      <c r="BK978" s="7" t="s">
        <v>0</v>
      </c>
      <c r="BL978" s="13">
        <v>284148.28999999998</v>
      </c>
      <c r="BM978" s="7" t="s">
        <v>965</v>
      </c>
      <c r="BN978" s="13"/>
      <c r="BO978" s="14">
        <v>44035</v>
      </c>
      <c r="BP978" s="14">
        <v>48144</v>
      </c>
      <c r="BQ978" s="14" t="s">
        <v>1485</v>
      </c>
      <c r="BR978" s="14" t="s">
        <v>1785</v>
      </c>
      <c r="BS978" s="14" t="s">
        <v>1728</v>
      </c>
      <c r="BT978" s="14" t="s">
        <v>1728</v>
      </c>
      <c r="BU978" s="13">
        <v>0</v>
      </c>
      <c r="BV978" s="13">
        <v>0</v>
      </c>
      <c r="BW978" s="13">
        <v>0</v>
      </c>
    </row>
    <row r="979" spans="1:75" s="2" customFormat="1" ht="18.2" customHeight="1" x14ac:dyDescent="0.15">
      <c r="A979" s="15">
        <v>976</v>
      </c>
      <c r="B979" s="16" t="s">
        <v>639</v>
      </c>
      <c r="C979" s="16" t="s">
        <v>35</v>
      </c>
      <c r="D979" s="17">
        <v>45172</v>
      </c>
      <c r="E979" s="18" t="s">
        <v>1672</v>
      </c>
      <c r="F979" s="19">
        <v>0</v>
      </c>
      <c r="G979" s="19">
        <v>0</v>
      </c>
      <c r="H979" s="20">
        <v>340060.25</v>
      </c>
      <c r="I979" s="20">
        <v>0</v>
      </c>
      <c r="J979" s="20">
        <v>0</v>
      </c>
      <c r="K979" s="20">
        <v>340060.25</v>
      </c>
      <c r="L979" s="20">
        <v>1244.9000000000001</v>
      </c>
      <c r="M979" s="20">
        <v>0</v>
      </c>
      <c r="N979" s="20">
        <v>0</v>
      </c>
      <c r="O979" s="20">
        <v>1244.9000000000001</v>
      </c>
      <c r="P979" s="20">
        <v>0</v>
      </c>
      <c r="Q979" s="20">
        <v>0</v>
      </c>
      <c r="R979" s="20">
        <v>338815.35</v>
      </c>
      <c r="S979" s="20">
        <v>0</v>
      </c>
      <c r="T979" s="20">
        <v>2833.84</v>
      </c>
      <c r="U979" s="20">
        <v>0</v>
      </c>
      <c r="V979" s="20">
        <v>0</v>
      </c>
      <c r="W979" s="20">
        <v>2833.84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195.27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  <c r="AT979" s="11">
        <f t="shared" si="15"/>
        <v>4274.01</v>
      </c>
      <c r="AU979" s="20">
        <v>0</v>
      </c>
      <c r="AV979" s="20">
        <v>0</v>
      </c>
      <c r="AW979" s="21">
        <v>142</v>
      </c>
      <c r="AX979" s="21">
        <v>179</v>
      </c>
      <c r="AY979" s="20">
        <v>367038.4</v>
      </c>
      <c r="AZ979" s="20">
        <v>367038.4</v>
      </c>
      <c r="BA979" s="22">
        <v>76.010000000000005</v>
      </c>
      <c r="BB979" s="22">
        <v>70.165287211092902</v>
      </c>
      <c r="BC979" s="22">
        <v>10</v>
      </c>
      <c r="BD979" s="22"/>
      <c r="BE979" s="18" t="s">
        <v>1580</v>
      </c>
      <c r="BF979" s="15"/>
      <c r="BG979" s="18" t="s">
        <v>674</v>
      </c>
      <c r="BH979" s="18" t="s">
        <v>701</v>
      </c>
      <c r="BI979" s="18" t="s">
        <v>703</v>
      </c>
      <c r="BJ979" s="18" t="s">
        <v>3</v>
      </c>
      <c r="BK979" s="16" t="s">
        <v>0</v>
      </c>
      <c r="BL979" s="22">
        <v>338815.35</v>
      </c>
      <c r="BM979" s="16" t="s">
        <v>965</v>
      </c>
      <c r="BN979" s="22"/>
      <c r="BO979" s="1">
        <v>44064</v>
      </c>
      <c r="BP979" s="1">
        <v>49511</v>
      </c>
      <c r="BQ979" s="14" t="s">
        <v>1485</v>
      </c>
      <c r="BR979" s="14" t="s">
        <v>1785</v>
      </c>
      <c r="BS979" s="14" t="s">
        <v>1728</v>
      </c>
      <c r="BT979" s="14" t="s">
        <v>1728</v>
      </c>
      <c r="BU979" s="22">
        <v>0</v>
      </c>
      <c r="BV979" s="22">
        <v>0</v>
      </c>
      <c r="BW979" s="22">
        <v>0</v>
      </c>
    </row>
    <row r="980" spans="1:75" s="2" customFormat="1" ht="18.2" customHeight="1" x14ac:dyDescent="0.15">
      <c r="A980" s="6">
        <v>977</v>
      </c>
      <c r="B980" s="7" t="s">
        <v>38</v>
      </c>
      <c r="C980" s="7" t="s">
        <v>35</v>
      </c>
      <c r="D980" s="8">
        <v>45172</v>
      </c>
      <c r="E980" s="9" t="s">
        <v>1673</v>
      </c>
      <c r="F980" s="10">
        <v>0</v>
      </c>
      <c r="G980" s="10">
        <v>0</v>
      </c>
      <c r="H980" s="11">
        <v>384272.49</v>
      </c>
      <c r="I980" s="11">
        <v>0</v>
      </c>
      <c r="J980" s="11">
        <v>0</v>
      </c>
      <c r="K980" s="11">
        <v>384272.49</v>
      </c>
      <c r="L980" s="11">
        <v>1456.75</v>
      </c>
      <c r="M980" s="11">
        <v>0</v>
      </c>
      <c r="N980" s="11">
        <v>0</v>
      </c>
      <c r="O980" s="11">
        <v>1456.75</v>
      </c>
      <c r="P980" s="11">
        <v>0</v>
      </c>
      <c r="Q980" s="11">
        <v>0</v>
      </c>
      <c r="R980" s="11">
        <v>382815.74</v>
      </c>
      <c r="S980" s="11">
        <v>0</v>
      </c>
      <c r="T980" s="11">
        <v>3042.16</v>
      </c>
      <c r="U980" s="11">
        <v>0</v>
      </c>
      <c r="V980" s="11">
        <v>0</v>
      </c>
      <c r="W980" s="11">
        <v>3042.16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1">
        <v>0</v>
      </c>
      <c r="AD980" s="11">
        <v>0</v>
      </c>
      <c r="AE980" s="11">
        <v>0</v>
      </c>
      <c r="AF980" s="11">
        <v>0</v>
      </c>
      <c r="AG980" s="11">
        <v>0</v>
      </c>
      <c r="AH980" s="11">
        <v>221.31</v>
      </c>
      <c r="AI980" s="11">
        <v>0</v>
      </c>
      <c r="AJ980" s="11">
        <v>0</v>
      </c>
      <c r="AK980" s="11">
        <v>0</v>
      </c>
      <c r="AL980" s="11">
        <v>0</v>
      </c>
      <c r="AM980" s="11">
        <v>0</v>
      </c>
      <c r="AN980" s="11">
        <v>0</v>
      </c>
      <c r="AO980" s="11">
        <v>0</v>
      </c>
      <c r="AP980" s="11">
        <v>35.299999999999997</v>
      </c>
      <c r="AQ980" s="11">
        <v>0</v>
      </c>
      <c r="AR980" s="11">
        <v>35.520000000000003</v>
      </c>
      <c r="AS980" s="11">
        <v>0</v>
      </c>
      <c r="AT980" s="11">
        <f t="shared" si="15"/>
        <v>4720</v>
      </c>
      <c r="AU980" s="11">
        <v>0</v>
      </c>
      <c r="AV980" s="11">
        <v>0</v>
      </c>
      <c r="AW980" s="12">
        <v>142</v>
      </c>
      <c r="AX980" s="12">
        <v>179</v>
      </c>
      <c r="AY980" s="11">
        <v>416000</v>
      </c>
      <c r="AZ980" s="11">
        <v>416000</v>
      </c>
      <c r="BA980" s="13">
        <v>89.99</v>
      </c>
      <c r="BB980" s="13">
        <v>82.811510679326901</v>
      </c>
      <c r="BC980" s="13">
        <v>9.5</v>
      </c>
      <c r="BD980" s="13"/>
      <c r="BE980" s="9" t="s">
        <v>1580</v>
      </c>
      <c r="BF980" s="6"/>
      <c r="BG980" s="9" t="s">
        <v>580</v>
      </c>
      <c r="BH980" s="9" t="s">
        <v>600</v>
      </c>
      <c r="BI980" s="9" t="s">
        <v>901</v>
      </c>
      <c r="BJ980" s="9" t="s">
        <v>3</v>
      </c>
      <c r="BK980" s="7" t="s">
        <v>0</v>
      </c>
      <c r="BL980" s="13">
        <v>382815.74</v>
      </c>
      <c r="BM980" s="7" t="s">
        <v>965</v>
      </c>
      <c r="BN980" s="13"/>
      <c r="BO980" s="14">
        <v>44063</v>
      </c>
      <c r="BP980" s="14">
        <v>49510</v>
      </c>
      <c r="BQ980" s="14" t="s">
        <v>1485</v>
      </c>
      <c r="BR980" s="14" t="s">
        <v>1785</v>
      </c>
      <c r="BS980" s="14" t="s">
        <v>1728</v>
      </c>
      <c r="BT980" s="14" t="s">
        <v>1728</v>
      </c>
      <c r="BU980" s="13">
        <v>0</v>
      </c>
      <c r="BV980" s="13">
        <v>0</v>
      </c>
      <c r="BW980" s="13">
        <v>0</v>
      </c>
    </row>
    <row r="981" spans="1:75" s="2" customFormat="1" ht="18.2" customHeight="1" x14ac:dyDescent="0.15">
      <c r="A981" s="15">
        <v>978</v>
      </c>
      <c r="B981" s="16" t="s">
        <v>38</v>
      </c>
      <c r="C981" s="16" t="s">
        <v>35</v>
      </c>
      <c r="D981" s="17">
        <v>45172</v>
      </c>
      <c r="E981" s="18" t="s">
        <v>1674</v>
      </c>
      <c r="F981" s="19">
        <v>0</v>
      </c>
      <c r="G981" s="19">
        <v>0</v>
      </c>
      <c r="H981" s="20">
        <v>341510.54</v>
      </c>
      <c r="I981" s="20">
        <v>0</v>
      </c>
      <c r="J981" s="20">
        <v>0</v>
      </c>
      <c r="K981" s="20">
        <v>341510.54</v>
      </c>
      <c r="L981" s="20">
        <v>2220.41</v>
      </c>
      <c r="M981" s="20">
        <v>0</v>
      </c>
      <c r="N981" s="20">
        <v>0</v>
      </c>
      <c r="O981" s="20">
        <v>2220.41</v>
      </c>
      <c r="P981" s="20">
        <v>0</v>
      </c>
      <c r="Q981" s="20">
        <v>0</v>
      </c>
      <c r="R981" s="20">
        <v>339290.13</v>
      </c>
      <c r="S981" s="20">
        <v>0</v>
      </c>
      <c r="T981" s="20">
        <v>2703.63</v>
      </c>
      <c r="U981" s="20">
        <v>0</v>
      </c>
      <c r="V981" s="20">
        <v>0</v>
      </c>
      <c r="W981" s="20">
        <v>2703.63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207.41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164.26</v>
      </c>
      <c r="AQ981" s="20">
        <v>0</v>
      </c>
      <c r="AR981" s="20">
        <v>95.71</v>
      </c>
      <c r="AS981" s="20">
        <v>0</v>
      </c>
      <c r="AT981" s="11">
        <f t="shared" si="15"/>
        <v>5200</v>
      </c>
      <c r="AU981" s="20">
        <v>0</v>
      </c>
      <c r="AV981" s="20">
        <v>0</v>
      </c>
      <c r="AW981" s="21">
        <v>100</v>
      </c>
      <c r="AX981" s="21">
        <v>137</v>
      </c>
      <c r="AY981" s="20">
        <v>389870.32</v>
      </c>
      <c r="AZ981" s="20">
        <v>389870.32</v>
      </c>
      <c r="BA981" s="22">
        <v>88.7</v>
      </c>
      <c r="BB981" s="22">
        <v>77.192422677879193</v>
      </c>
      <c r="BC981" s="22">
        <v>9.5</v>
      </c>
      <c r="BD981" s="22"/>
      <c r="BE981" s="18" t="s">
        <v>1580</v>
      </c>
      <c r="BF981" s="15"/>
      <c r="BG981" s="18" t="s">
        <v>570</v>
      </c>
      <c r="BH981" s="18" t="s">
        <v>571</v>
      </c>
      <c r="BI981" s="18" t="s">
        <v>572</v>
      </c>
      <c r="BJ981" s="18" t="s">
        <v>3</v>
      </c>
      <c r="BK981" s="16" t="s">
        <v>0</v>
      </c>
      <c r="BL981" s="22">
        <v>339290.13</v>
      </c>
      <c r="BM981" s="16" t="s">
        <v>965</v>
      </c>
      <c r="BN981" s="22"/>
      <c r="BO981" s="1">
        <v>44063</v>
      </c>
      <c r="BP981" s="1">
        <v>48233</v>
      </c>
      <c r="BQ981" s="14" t="s">
        <v>1485</v>
      </c>
      <c r="BR981" s="14" t="s">
        <v>1785</v>
      </c>
      <c r="BS981" s="14" t="s">
        <v>1728</v>
      </c>
      <c r="BT981" s="14" t="s">
        <v>1728</v>
      </c>
      <c r="BU981" s="22">
        <v>0</v>
      </c>
      <c r="BV981" s="22">
        <v>0</v>
      </c>
      <c r="BW981" s="22">
        <v>0</v>
      </c>
    </row>
    <row r="982" spans="1:75" s="2" customFormat="1" ht="18.2" customHeight="1" x14ac:dyDescent="0.15">
      <c r="A982" s="6">
        <v>979</v>
      </c>
      <c r="B982" s="7" t="s">
        <v>639</v>
      </c>
      <c r="C982" s="7" t="s">
        <v>35</v>
      </c>
      <c r="D982" s="8">
        <v>45172</v>
      </c>
      <c r="E982" s="9" t="s">
        <v>1675</v>
      </c>
      <c r="F982" s="10">
        <v>0</v>
      </c>
      <c r="G982" s="10">
        <v>0</v>
      </c>
      <c r="H982" s="11">
        <v>215125.61</v>
      </c>
      <c r="I982" s="11">
        <v>0</v>
      </c>
      <c r="J982" s="11">
        <v>0</v>
      </c>
      <c r="K982" s="11">
        <v>215125.61</v>
      </c>
      <c r="L982" s="11">
        <v>2295.2399999999998</v>
      </c>
      <c r="M982" s="11">
        <v>0</v>
      </c>
      <c r="N982" s="11">
        <v>0</v>
      </c>
      <c r="O982" s="11">
        <v>2295.2399999999998</v>
      </c>
      <c r="P982" s="11">
        <v>0</v>
      </c>
      <c r="Q982" s="11">
        <v>0</v>
      </c>
      <c r="R982" s="11">
        <v>212830.37</v>
      </c>
      <c r="S982" s="11">
        <v>0</v>
      </c>
      <c r="T982" s="11">
        <v>1744.31</v>
      </c>
      <c r="U982" s="11">
        <v>0</v>
      </c>
      <c r="V982" s="11">
        <v>0</v>
      </c>
      <c r="W982" s="11">
        <v>1744.31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  <c r="AD982" s="11">
        <v>0</v>
      </c>
      <c r="AE982" s="11">
        <v>0</v>
      </c>
      <c r="AF982" s="11">
        <v>0</v>
      </c>
      <c r="AG982" s="11">
        <v>0</v>
      </c>
      <c r="AH982" s="11">
        <v>140.97999999999999</v>
      </c>
      <c r="AI982" s="11">
        <v>0</v>
      </c>
      <c r="AJ982" s="11">
        <v>0</v>
      </c>
      <c r="AK982" s="11">
        <v>0</v>
      </c>
      <c r="AL982" s="11">
        <v>0</v>
      </c>
      <c r="AM982" s="11">
        <v>0</v>
      </c>
      <c r="AN982" s="11">
        <v>0</v>
      </c>
      <c r="AO982" s="11">
        <v>0</v>
      </c>
      <c r="AP982" s="11">
        <v>4500</v>
      </c>
      <c r="AQ982" s="11">
        <v>0</v>
      </c>
      <c r="AR982" s="11">
        <v>4180.53</v>
      </c>
      <c r="AS982" s="11">
        <v>0</v>
      </c>
      <c r="AT982" s="11">
        <f t="shared" si="15"/>
        <v>4500</v>
      </c>
      <c r="AU982" s="11">
        <v>0</v>
      </c>
      <c r="AV982" s="11">
        <v>0</v>
      </c>
      <c r="AW982" s="12">
        <v>69</v>
      </c>
      <c r="AX982" s="12">
        <v>106</v>
      </c>
      <c r="AY982" s="11">
        <v>265000</v>
      </c>
      <c r="AZ982" s="11">
        <v>265000</v>
      </c>
      <c r="BA982" s="13">
        <v>90</v>
      </c>
      <c r="BB982" s="13">
        <v>72.282012452830202</v>
      </c>
      <c r="BC982" s="13">
        <v>9.73</v>
      </c>
      <c r="BD982" s="13"/>
      <c r="BE982" s="9" t="s">
        <v>1580</v>
      </c>
      <c r="BF982" s="6"/>
      <c r="BG982" s="9" t="s">
        <v>671</v>
      </c>
      <c r="BH982" s="9" t="s">
        <v>672</v>
      </c>
      <c r="BI982" s="9" t="s">
        <v>746</v>
      </c>
      <c r="BJ982" s="9" t="s">
        <v>3</v>
      </c>
      <c r="BK982" s="7" t="s">
        <v>0</v>
      </c>
      <c r="BL982" s="13">
        <v>212830.37</v>
      </c>
      <c r="BM982" s="7" t="s">
        <v>965</v>
      </c>
      <c r="BN982" s="13"/>
      <c r="BO982" s="14">
        <v>44064</v>
      </c>
      <c r="BP982" s="14">
        <v>47290</v>
      </c>
      <c r="BQ982" s="14" t="s">
        <v>1485</v>
      </c>
      <c r="BR982" s="14" t="s">
        <v>1785</v>
      </c>
      <c r="BS982" s="14" t="s">
        <v>1728</v>
      </c>
      <c r="BT982" s="14" t="s">
        <v>1728</v>
      </c>
      <c r="BU982" s="13">
        <v>0</v>
      </c>
      <c r="BV982" s="13">
        <v>0</v>
      </c>
      <c r="BW982" s="13">
        <v>0</v>
      </c>
    </row>
    <row r="983" spans="1:75" s="2" customFormat="1" ht="18.2" customHeight="1" x14ac:dyDescent="0.15">
      <c r="A983" s="15">
        <v>980</v>
      </c>
      <c r="B983" s="16" t="s">
        <v>639</v>
      </c>
      <c r="C983" s="16" t="s">
        <v>35</v>
      </c>
      <c r="D983" s="17">
        <v>45172</v>
      </c>
      <c r="E983" s="18" t="s">
        <v>1676</v>
      </c>
      <c r="F983" s="19">
        <v>0</v>
      </c>
      <c r="G983" s="19">
        <v>0</v>
      </c>
      <c r="H983" s="20">
        <v>167113.20000000001</v>
      </c>
      <c r="I983" s="20">
        <v>0</v>
      </c>
      <c r="J983" s="20">
        <v>0</v>
      </c>
      <c r="K983" s="20">
        <v>167113.20000000001</v>
      </c>
      <c r="L983" s="20">
        <v>1449.93</v>
      </c>
      <c r="M983" s="20">
        <v>0</v>
      </c>
      <c r="N983" s="20">
        <v>0</v>
      </c>
      <c r="O983" s="20">
        <v>1449.93</v>
      </c>
      <c r="P983" s="20">
        <v>0</v>
      </c>
      <c r="Q983" s="20">
        <v>0</v>
      </c>
      <c r="R983" s="20">
        <v>165663.26999999999</v>
      </c>
      <c r="S983" s="20">
        <v>0</v>
      </c>
      <c r="T983" s="20">
        <v>1336.91</v>
      </c>
      <c r="U983" s="20">
        <v>0</v>
      </c>
      <c r="V983" s="20">
        <v>0</v>
      </c>
      <c r="W983" s="20">
        <v>1336.91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105.69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144.82</v>
      </c>
      <c r="AQ983" s="20">
        <v>0</v>
      </c>
      <c r="AR983" s="20">
        <v>37.35</v>
      </c>
      <c r="AS983" s="20">
        <v>0</v>
      </c>
      <c r="AT983" s="11">
        <f t="shared" si="15"/>
        <v>3000</v>
      </c>
      <c r="AU983" s="20">
        <v>0</v>
      </c>
      <c r="AV983" s="20">
        <v>0</v>
      </c>
      <c r="AW983" s="21">
        <v>81</v>
      </c>
      <c r="AX983" s="21">
        <v>118</v>
      </c>
      <c r="AY983" s="20">
        <v>198660.61</v>
      </c>
      <c r="AZ983" s="20">
        <v>198660.61</v>
      </c>
      <c r="BA983" s="22">
        <v>90</v>
      </c>
      <c r="BB983" s="22">
        <v>75.051084862771702</v>
      </c>
      <c r="BC983" s="22">
        <v>9.6</v>
      </c>
      <c r="BD983" s="22"/>
      <c r="BE983" s="18" t="s">
        <v>1580</v>
      </c>
      <c r="BF983" s="15"/>
      <c r="BG983" s="18" t="s">
        <v>647</v>
      </c>
      <c r="BH983" s="18" t="s">
        <v>648</v>
      </c>
      <c r="BI983" s="18" t="s">
        <v>649</v>
      </c>
      <c r="BJ983" s="18" t="s">
        <v>3</v>
      </c>
      <c r="BK983" s="16" t="s">
        <v>0</v>
      </c>
      <c r="BL983" s="22">
        <v>165663.26999999999</v>
      </c>
      <c r="BM983" s="16" t="s">
        <v>965</v>
      </c>
      <c r="BN983" s="22"/>
      <c r="BO983" s="1">
        <v>44063</v>
      </c>
      <c r="BP983" s="1">
        <v>47654</v>
      </c>
      <c r="BQ983" s="14" t="s">
        <v>1485</v>
      </c>
      <c r="BR983" s="14" t="s">
        <v>1785</v>
      </c>
      <c r="BS983" s="14" t="s">
        <v>1728</v>
      </c>
      <c r="BT983" s="14" t="s">
        <v>1728</v>
      </c>
      <c r="BU983" s="22">
        <v>0</v>
      </c>
      <c r="BV983" s="22">
        <v>0</v>
      </c>
      <c r="BW983" s="22">
        <v>0</v>
      </c>
    </row>
    <row r="984" spans="1:75" s="2" customFormat="1" ht="18.2" customHeight="1" x14ac:dyDescent="0.15">
      <c r="A984" s="6">
        <v>981</v>
      </c>
      <c r="B984" s="7" t="s">
        <v>55</v>
      </c>
      <c r="C984" s="7" t="s">
        <v>35</v>
      </c>
      <c r="D984" s="8">
        <v>45172</v>
      </c>
      <c r="E984" s="9" t="s">
        <v>1679</v>
      </c>
      <c r="F984" s="10">
        <v>9</v>
      </c>
      <c r="G984" s="10">
        <v>8</v>
      </c>
      <c r="H984" s="11">
        <v>383666.55</v>
      </c>
      <c r="I984" s="11">
        <v>25118.78</v>
      </c>
      <c r="J984" s="11">
        <v>0</v>
      </c>
      <c r="K984" s="11">
        <v>408785.33</v>
      </c>
      <c r="L984" s="11">
        <v>3169.02</v>
      </c>
      <c r="M984" s="11">
        <v>0</v>
      </c>
      <c r="N984" s="11">
        <v>0</v>
      </c>
      <c r="O984" s="11">
        <v>0</v>
      </c>
      <c r="P984" s="11">
        <v>0</v>
      </c>
      <c r="Q984" s="11">
        <v>0</v>
      </c>
      <c r="R984" s="11">
        <v>408785.33</v>
      </c>
      <c r="S984" s="11">
        <v>25443.52</v>
      </c>
      <c r="T984" s="11">
        <v>3069.33</v>
      </c>
      <c r="U984" s="11">
        <v>0</v>
      </c>
      <c r="V984" s="11">
        <v>0</v>
      </c>
      <c r="W984" s="11">
        <v>0</v>
      </c>
      <c r="X984" s="11">
        <v>0</v>
      </c>
      <c r="Y984" s="11">
        <v>0</v>
      </c>
      <c r="Z984" s="11">
        <v>28512.85</v>
      </c>
      <c r="AA984" s="11">
        <v>0</v>
      </c>
      <c r="AB984" s="11">
        <v>0</v>
      </c>
      <c r="AC984" s="11">
        <v>0</v>
      </c>
      <c r="AD984" s="11">
        <v>0</v>
      </c>
      <c r="AE984" s="11">
        <v>0</v>
      </c>
      <c r="AF984" s="11">
        <v>0</v>
      </c>
      <c r="AG984" s="11">
        <v>0</v>
      </c>
      <c r="AH984" s="11">
        <v>0</v>
      </c>
      <c r="AI984" s="11">
        <v>0</v>
      </c>
      <c r="AJ984" s="11">
        <v>0</v>
      </c>
      <c r="AK984" s="11">
        <v>0</v>
      </c>
      <c r="AL984" s="11">
        <v>0</v>
      </c>
      <c r="AM984" s="11">
        <v>0</v>
      </c>
      <c r="AN984" s="11">
        <v>0</v>
      </c>
      <c r="AO984" s="11">
        <v>0</v>
      </c>
      <c r="AP984" s="11">
        <v>0</v>
      </c>
      <c r="AQ984" s="11">
        <v>0</v>
      </c>
      <c r="AR984" s="11">
        <v>0</v>
      </c>
      <c r="AS984" s="11">
        <v>0</v>
      </c>
      <c r="AT984" s="11">
        <f t="shared" si="15"/>
        <v>0</v>
      </c>
      <c r="AU984" s="11">
        <v>28287.8</v>
      </c>
      <c r="AV984" s="11">
        <v>28512.85</v>
      </c>
      <c r="AW984" s="12">
        <v>84</v>
      </c>
      <c r="AX984" s="12">
        <v>120</v>
      </c>
      <c r="AY984" s="11">
        <v>450000</v>
      </c>
      <c r="AZ984" s="11">
        <v>450000</v>
      </c>
      <c r="BA984" s="13">
        <v>78.239999999999995</v>
      </c>
      <c r="BB984" s="13">
        <v>71.074142709333302</v>
      </c>
      <c r="BC984" s="13">
        <v>9.6</v>
      </c>
      <c r="BD984" s="13"/>
      <c r="BE984" s="9" t="s">
        <v>1580</v>
      </c>
      <c r="BF984" s="6"/>
      <c r="BG984" s="9" t="s">
        <v>580</v>
      </c>
      <c r="BH984" s="9" t="s">
        <v>600</v>
      </c>
      <c r="BI984" s="9" t="s">
        <v>825</v>
      </c>
      <c r="BJ984" s="9" t="s">
        <v>1579</v>
      </c>
      <c r="BK984" s="7" t="s">
        <v>0</v>
      </c>
      <c r="BL984" s="13">
        <v>408785.33</v>
      </c>
      <c r="BM984" s="7" t="s">
        <v>965</v>
      </c>
      <c r="BN984" s="13"/>
      <c r="BO984" s="14">
        <v>44097</v>
      </c>
      <c r="BP984" s="14">
        <v>47749</v>
      </c>
      <c r="BQ984" s="14" t="s">
        <v>1485</v>
      </c>
      <c r="BR984" s="14" t="s">
        <v>1785</v>
      </c>
      <c r="BS984" s="14" t="s">
        <v>1728</v>
      </c>
      <c r="BT984" s="14" t="s">
        <v>1728</v>
      </c>
      <c r="BU984" s="13">
        <v>2154.6</v>
      </c>
      <c r="BV984" s="13">
        <v>0</v>
      </c>
      <c r="BW984" s="13">
        <v>0</v>
      </c>
    </row>
    <row r="985" spans="1:75" s="2" customFormat="1" ht="18.2" customHeight="1" x14ac:dyDescent="0.15">
      <c r="A985" s="15">
        <v>982</v>
      </c>
      <c r="B985" s="16" t="s">
        <v>55</v>
      </c>
      <c r="C985" s="16" t="s">
        <v>35</v>
      </c>
      <c r="D985" s="17">
        <v>45172</v>
      </c>
      <c r="E985" s="18" t="s">
        <v>1680</v>
      </c>
      <c r="F985" s="19">
        <v>0</v>
      </c>
      <c r="G985" s="19">
        <v>0</v>
      </c>
      <c r="H985" s="20">
        <v>186166.35</v>
      </c>
      <c r="I985" s="20">
        <v>0</v>
      </c>
      <c r="J985" s="20">
        <v>0</v>
      </c>
      <c r="K985" s="20">
        <v>186166.35</v>
      </c>
      <c r="L985" s="20">
        <v>707.71</v>
      </c>
      <c r="M985" s="20">
        <v>0</v>
      </c>
      <c r="N985" s="20">
        <v>0</v>
      </c>
      <c r="O985" s="20">
        <v>707.71</v>
      </c>
      <c r="P985" s="20">
        <v>0</v>
      </c>
      <c r="Q985" s="20">
        <v>0</v>
      </c>
      <c r="R985" s="20">
        <v>185458.64</v>
      </c>
      <c r="S985" s="20">
        <v>0</v>
      </c>
      <c r="T985" s="20">
        <v>1467.61</v>
      </c>
      <c r="U985" s="20">
        <v>0</v>
      </c>
      <c r="V985" s="20">
        <v>0</v>
      </c>
      <c r="W985" s="20">
        <v>1467.61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106.93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0.8</v>
      </c>
      <c r="AQ985" s="20">
        <v>0</v>
      </c>
      <c r="AR985" s="20">
        <v>0.05</v>
      </c>
      <c r="AS985" s="20">
        <v>0</v>
      </c>
      <c r="AT985" s="11">
        <f t="shared" si="15"/>
        <v>2283</v>
      </c>
      <c r="AU985" s="20">
        <v>0</v>
      </c>
      <c r="AV985" s="20">
        <v>0</v>
      </c>
      <c r="AW985" s="21">
        <v>142</v>
      </c>
      <c r="AX985" s="21">
        <v>178</v>
      </c>
      <c r="AY985" s="20">
        <v>201000</v>
      </c>
      <c r="AZ985" s="20">
        <v>201000</v>
      </c>
      <c r="BA985" s="22">
        <v>90</v>
      </c>
      <c r="BB985" s="22">
        <v>83.041182089552194</v>
      </c>
      <c r="BC985" s="22">
        <v>9.4600000000000009</v>
      </c>
      <c r="BD985" s="22"/>
      <c r="BE985" s="18" t="s">
        <v>1578</v>
      </c>
      <c r="BF985" s="15"/>
      <c r="BG985" s="18" t="s">
        <v>585</v>
      </c>
      <c r="BH985" s="18" t="s">
        <v>251</v>
      </c>
      <c r="BI985" s="18" t="s">
        <v>604</v>
      </c>
      <c r="BJ985" s="18" t="s">
        <v>3</v>
      </c>
      <c r="BK985" s="16" t="s">
        <v>0</v>
      </c>
      <c r="BL985" s="22">
        <v>185458.64</v>
      </c>
      <c r="BM985" s="16" t="s">
        <v>965</v>
      </c>
      <c r="BN985" s="22"/>
      <c r="BO985" s="1">
        <v>44099</v>
      </c>
      <c r="BP985" s="1">
        <v>49515</v>
      </c>
      <c r="BQ985" s="14" t="s">
        <v>1485</v>
      </c>
      <c r="BR985" s="14" t="s">
        <v>1785</v>
      </c>
      <c r="BS985" s="14" t="s">
        <v>1728</v>
      </c>
      <c r="BT985" s="14" t="s">
        <v>1728</v>
      </c>
      <c r="BU985" s="22">
        <v>0</v>
      </c>
      <c r="BV985" s="22">
        <v>0</v>
      </c>
      <c r="BW985" s="22">
        <v>0</v>
      </c>
    </row>
    <row r="986" spans="1:75" s="2" customFormat="1" ht="18.2" customHeight="1" x14ac:dyDescent="0.15">
      <c r="A986" s="6">
        <v>983</v>
      </c>
      <c r="B986" s="7" t="s">
        <v>639</v>
      </c>
      <c r="C986" s="7" t="s">
        <v>35</v>
      </c>
      <c r="D986" s="8">
        <v>45172</v>
      </c>
      <c r="E986" s="9" t="s">
        <v>1681</v>
      </c>
      <c r="F986" s="10">
        <v>0</v>
      </c>
      <c r="G986" s="10">
        <v>0</v>
      </c>
      <c r="H986" s="11">
        <v>242064.46</v>
      </c>
      <c r="I986" s="11">
        <v>0</v>
      </c>
      <c r="J986" s="11">
        <v>0</v>
      </c>
      <c r="K986" s="11">
        <v>242064.46</v>
      </c>
      <c r="L986" s="11">
        <v>908.75</v>
      </c>
      <c r="M986" s="11">
        <v>0</v>
      </c>
      <c r="N986" s="11">
        <v>0</v>
      </c>
      <c r="O986" s="11">
        <v>908.75</v>
      </c>
      <c r="P986" s="11">
        <v>0</v>
      </c>
      <c r="Q986" s="11">
        <v>0</v>
      </c>
      <c r="R986" s="11">
        <v>241155.71</v>
      </c>
      <c r="S986" s="11">
        <v>0</v>
      </c>
      <c r="T986" s="11">
        <v>1944.58</v>
      </c>
      <c r="U986" s="11">
        <v>0</v>
      </c>
      <c r="V986" s="11">
        <v>0</v>
      </c>
      <c r="W986" s="11">
        <v>1944.58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  <c r="AD986" s="11">
        <v>0</v>
      </c>
      <c r="AE986" s="11">
        <v>0</v>
      </c>
      <c r="AF986" s="11">
        <v>0</v>
      </c>
      <c r="AG986" s="11">
        <v>0</v>
      </c>
      <c r="AH986" s="11">
        <v>138.9</v>
      </c>
      <c r="AI986" s="11">
        <v>0</v>
      </c>
      <c r="AJ986" s="11">
        <v>0</v>
      </c>
      <c r="AK986" s="11">
        <v>0</v>
      </c>
      <c r="AL986" s="11">
        <v>0</v>
      </c>
      <c r="AM986" s="11">
        <v>0</v>
      </c>
      <c r="AN986" s="11">
        <v>0</v>
      </c>
      <c r="AO986" s="11">
        <v>0</v>
      </c>
      <c r="AP986" s="11">
        <v>0</v>
      </c>
      <c r="AQ986" s="11">
        <v>0</v>
      </c>
      <c r="AR986" s="11">
        <v>0</v>
      </c>
      <c r="AS986" s="11">
        <v>0.01</v>
      </c>
      <c r="AT986" s="11">
        <f t="shared" si="15"/>
        <v>2992.22</v>
      </c>
      <c r="AU986" s="11">
        <v>0</v>
      </c>
      <c r="AV986" s="11">
        <v>0</v>
      </c>
      <c r="AW986" s="12">
        <v>142</v>
      </c>
      <c r="AX986" s="12">
        <v>178</v>
      </c>
      <c r="AY986" s="11">
        <v>261078.87</v>
      </c>
      <c r="AZ986" s="11">
        <v>261078.87</v>
      </c>
      <c r="BA986" s="13">
        <v>90</v>
      </c>
      <c r="BB986" s="13">
        <v>83.132020220556299</v>
      </c>
      <c r="BC986" s="13">
        <v>9.64</v>
      </c>
      <c r="BD986" s="13"/>
      <c r="BE986" s="9" t="s">
        <v>1580</v>
      </c>
      <c r="BF986" s="6"/>
      <c r="BG986" s="9" t="s">
        <v>641</v>
      </c>
      <c r="BH986" s="9" t="s">
        <v>217</v>
      </c>
      <c r="BI986" s="9" t="s">
        <v>642</v>
      </c>
      <c r="BJ986" s="9" t="s">
        <v>3</v>
      </c>
      <c r="BK986" s="7" t="s">
        <v>0</v>
      </c>
      <c r="BL986" s="13">
        <v>241155.71</v>
      </c>
      <c r="BM986" s="7" t="s">
        <v>965</v>
      </c>
      <c r="BN986" s="13"/>
      <c r="BO986" s="14">
        <v>44099</v>
      </c>
      <c r="BP986" s="14">
        <v>49515</v>
      </c>
      <c r="BQ986" s="14" t="s">
        <v>1485</v>
      </c>
      <c r="BR986" s="14" t="s">
        <v>1785</v>
      </c>
      <c r="BS986" s="14" t="s">
        <v>1728</v>
      </c>
      <c r="BT986" s="14" t="s">
        <v>1728</v>
      </c>
      <c r="BU986" s="13">
        <v>0</v>
      </c>
      <c r="BV986" s="13">
        <v>0</v>
      </c>
      <c r="BW986" s="13">
        <v>0</v>
      </c>
    </row>
    <row r="987" spans="1:75" s="2" customFormat="1" ht="18.2" customHeight="1" x14ac:dyDescent="0.15">
      <c r="A987" s="15">
        <v>984</v>
      </c>
      <c r="B987" s="16" t="s">
        <v>639</v>
      </c>
      <c r="C987" s="16" t="s">
        <v>35</v>
      </c>
      <c r="D987" s="17">
        <v>45172</v>
      </c>
      <c r="E987" s="18" t="s">
        <v>1682</v>
      </c>
      <c r="F987" s="19">
        <v>0</v>
      </c>
      <c r="G987" s="19">
        <v>0</v>
      </c>
      <c r="H987" s="20">
        <v>224580.93</v>
      </c>
      <c r="I987" s="20">
        <v>0</v>
      </c>
      <c r="J987" s="20">
        <v>0</v>
      </c>
      <c r="K987" s="20">
        <v>224580.93</v>
      </c>
      <c r="L987" s="20">
        <v>2247.4</v>
      </c>
      <c r="M987" s="20">
        <v>0</v>
      </c>
      <c r="N987" s="20">
        <v>0</v>
      </c>
      <c r="O987" s="20">
        <v>2247.4</v>
      </c>
      <c r="P987" s="20">
        <v>0</v>
      </c>
      <c r="Q987" s="20">
        <v>0</v>
      </c>
      <c r="R987" s="20">
        <v>222333.53</v>
      </c>
      <c r="S987" s="20">
        <v>0</v>
      </c>
      <c r="T987" s="20">
        <v>1871.51</v>
      </c>
      <c r="U987" s="20">
        <v>0</v>
      </c>
      <c r="V987" s="20">
        <v>0</v>
      </c>
      <c r="W987" s="20">
        <v>1871.51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144.41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  <c r="AT987" s="11">
        <f t="shared" si="15"/>
        <v>4263.32</v>
      </c>
      <c r="AU987" s="20">
        <v>0</v>
      </c>
      <c r="AV987" s="20">
        <v>0</v>
      </c>
      <c r="AW987" s="21">
        <v>72</v>
      </c>
      <c r="AX987" s="21">
        <v>108</v>
      </c>
      <c r="AY987" s="20">
        <v>271442.51</v>
      </c>
      <c r="AZ987" s="20">
        <v>271442.51</v>
      </c>
      <c r="BA987" s="22">
        <v>87.85</v>
      </c>
      <c r="BB987" s="22">
        <v>71.956307103482104</v>
      </c>
      <c r="BC987" s="22">
        <v>10</v>
      </c>
      <c r="BD987" s="22"/>
      <c r="BE987" s="18" t="s">
        <v>1580</v>
      </c>
      <c r="BF987" s="15"/>
      <c r="BG987" s="18" t="s">
        <v>628</v>
      </c>
      <c r="BH987" s="18" t="s">
        <v>629</v>
      </c>
      <c r="BI987" s="18" t="s">
        <v>957</v>
      </c>
      <c r="BJ987" s="18" t="s">
        <v>3</v>
      </c>
      <c r="BK987" s="16" t="s">
        <v>0</v>
      </c>
      <c r="BL987" s="22">
        <v>222333.53</v>
      </c>
      <c r="BM987" s="16" t="s">
        <v>965</v>
      </c>
      <c r="BN987" s="22"/>
      <c r="BO987" s="1">
        <v>44097</v>
      </c>
      <c r="BP987" s="1">
        <v>47384</v>
      </c>
      <c r="BQ987" s="14" t="s">
        <v>1485</v>
      </c>
      <c r="BR987" s="14" t="s">
        <v>1785</v>
      </c>
      <c r="BS987" s="14" t="s">
        <v>1728</v>
      </c>
      <c r="BT987" s="14" t="s">
        <v>1728</v>
      </c>
      <c r="BU987" s="22">
        <v>0</v>
      </c>
      <c r="BV987" s="22">
        <v>0</v>
      </c>
      <c r="BW987" s="22">
        <v>0</v>
      </c>
    </row>
    <row r="988" spans="1:75" s="2" customFormat="1" ht="18.2" customHeight="1" x14ac:dyDescent="0.15">
      <c r="A988" s="6">
        <v>985</v>
      </c>
      <c r="B988" s="7" t="s">
        <v>639</v>
      </c>
      <c r="C988" s="7" t="s">
        <v>35</v>
      </c>
      <c r="D988" s="8">
        <v>45172</v>
      </c>
      <c r="E988" s="9" t="s">
        <v>1683</v>
      </c>
      <c r="F988" s="10">
        <v>2</v>
      </c>
      <c r="G988" s="10">
        <v>2</v>
      </c>
      <c r="H988" s="11">
        <v>342339.68</v>
      </c>
      <c r="I988" s="11">
        <v>8629.64</v>
      </c>
      <c r="J988" s="11">
        <v>0</v>
      </c>
      <c r="K988" s="11">
        <v>350969.32</v>
      </c>
      <c r="L988" s="11">
        <v>2922.65</v>
      </c>
      <c r="M988" s="11">
        <v>0</v>
      </c>
      <c r="N988" s="11">
        <v>2853.68</v>
      </c>
      <c r="O988" s="11">
        <v>0</v>
      </c>
      <c r="P988" s="11">
        <v>0</v>
      </c>
      <c r="Q988" s="11">
        <v>0</v>
      </c>
      <c r="R988" s="11">
        <v>348115.64</v>
      </c>
      <c r="S988" s="11">
        <v>5909.16</v>
      </c>
      <c r="T988" s="11">
        <v>2735.86</v>
      </c>
      <c r="U988" s="11">
        <v>0</v>
      </c>
      <c r="V988" s="11">
        <v>1581.65</v>
      </c>
      <c r="W988" s="11">
        <v>0</v>
      </c>
      <c r="X988" s="11">
        <v>0</v>
      </c>
      <c r="Y988" s="11">
        <v>0</v>
      </c>
      <c r="Z988" s="11">
        <v>7063.37</v>
      </c>
      <c r="AA988" s="11">
        <v>0</v>
      </c>
      <c r="AB988" s="11">
        <v>0</v>
      </c>
      <c r="AC988" s="11">
        <v>0</v>
      </c>
      <c r="AD988" s="11">
        <v>0</v>
      </c>
      <c r="AE988" s="11">
        <v>0</v>
      </c>
      <c r="AF988" s="11">
        <v>0</v>
      </c>
      <c r="AG988" s="11">
        <v>0</v>
      </c>
      <c r="AH988" s="11">
        <v>0</v>
      </c>
      <c r="AI988" s="11">
        <v>0</v>
      </c>
      <c r="AJ988" s="11">
        <v>0</v>
      </c>
      <c r="AK988" s="11">
        <v>0</v>
      </c>
      <c r="AL988" s="11">
        <v>350</v>
      </c>
      <c r="AM988" s="11">
        <v>0</v>
      </c>
      <c r="AN988" s="11">
        <v>0</v>
      </c>
      <c r="AO988" s="11">
        <v>214.67</v>
      </c>
      <c r="AP988" s="11">
        <v>0</v>
      </c>
      <c r="AQ988" s="11">
        <v>0</v>
      </c>
      <c r="AR988" s="11">
        <v>0</v>
      </c>
      <c r="AS988" s="11">
        <v>0</v>
      </c>
      <c r="AT988" s="11">
        <f t="shared" si="15"/>
        <v>5000</v>
      </c>
      <c r="AU988" s="11">
        <v>8698.61</v>
      </c>
      <c r="AV988" s="11">
        <v>7063.37</v>
      </c>
      <c r="AW988" s="12">
        <v>82</v>
      </c>
      <c r="AX988" s="12">
        <v>118</v>
      </c>
      <c r="AY988" s="11">
        <v>403522</v>
      </c>
      <c r="AZ988" s="11">
        <v>403522</v>
      </c>
      <c r="BA988" s="13">
        <v>78.06</v>
      </c>
      <c r="BB988" s="13">
        <v>67.341822399769995</v>
      </c>
      <c r="BC988" s="13">
        <v>9.59</v>
      </c>
      <c r="BD988" s="13"/>
      <c r="BE988" s="9" t="s">
        <v>1580</v>
      </c>
      <c r="BF988" s="6"/>
      <c r="BG988" s="9" t="s">
        <v>674</v>
      </c>
      <c r="BH988" s="9" t="s">
        <v>701</v>
      </c>
      <c r="BI988" s="9" t="s">
        <v>703</v>
      </c>
      <c r="BJ988" s="9" t="s">
        <v>4</v>
      </c>
      <c r="BK988" s="7" t="s">
        <v>0</v>
      </c>
      <c r="BL988" s="13">
        <v>348115.64</v>
      </c>
      <c r="BM988" s="7" t="s">
        <v>965</v>
      </c>
      <c r="BN988" s="13"/>
      <c r="BO988" s="14">
        <v>44097</v>
      </c>
      <c r="BP988" s="14">
        <v>47687</v>
      </c>
      <c r="BQ988" s="14" t="s">
        <v>1485</v>
      </c>
      <c r="BR988" s="14" t="s">
        <v>1785</v>
      </c>
      <c r="BS988" s="14" t="s">
        <v>1728</v>
      </c>
      <c r="BT988" s="14" t="s">
        <v>1728</v>
      </c>
      <c r="BU988" s="13">
        <v>429.34</v>
      </c>
      <c r="BV988" s="13">
        <v>0</v>
      </c>
      <c r="BW988" s="13">
        <v>0</v>
      </c>
    </row>
    <row r="989" spans="1:75" s="2" customFormat="1" ht="18.2" customHeight="1" x14ac:dyDescent="0.15">
      <c r="A989" s="15">
        <v>986</v>
      </c>
      <c r="B989" s="16" t="s">
        <v>639</v>
      </c>
      <c r="C989" s="16" t="s">
        <v>35</v>
      </c>
      <c r="D989" s="17">
        <v>45172</v>
      </c>
      <c r="E989" s="18" t="s">
        <v>1684</v>
      </c>
      <c r="F989" s="19">
        <v>28</v>
      </c>
      <c r="G989" s="19">
        <v>27</v>
      </c>
      <c r="H989" s="20">
        <v>185788.68</v>
      </c>
      <c r="I989" s="20">
        <v>14640.19</v>
      </c>
      <c r="J989" s="20">
        <v>0</v>
      </c>
      <c r="K989" s="20">
        <v>200428.87</v>
      </c>
      <c r="L989" s="20">
        <v>699.42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200428.87</v>
      </c>
      <c r="S989" s="20">
        <v>44797.88</v>
      </c>
      <c r="T989" s="20">
        <v>1486.31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46284.19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  <c r="AT989" s="11">
        <f t="shared" si="15"/>
        <v>0</v>
      </c>
      <c r="AU989" s="20">
        <v>15339.61</v>
      </c>
      <c r="AV989" s="20">
        <v>46284.19</v>
      </c>
      <c r="AW989" s="21">
        <v>142</v>
      </c>
      <c r="AX989" s="21">
        <v>178</v>
      </c>
      <c r="AY989" s="20">
        <v>200428.87</v>
      </c>
      <c r="AZ989" s="20">
        <v>200428.87</v>
      </c>
      <c r="BA989" s="22">
        <v>90</v>
      </c>
      <c r="BB989" s="22">
        <v>90</v>
      </c>
      <c r="BC989" s="22">
        <v>9.6</v>
      </c>
      <c r="BD989" s="22"/>
      <c r="BE989" s="18" t="s">
        <v>1580</v>
      </c>
      <c r="BF989" s="15"/>
      <c r="BG989" s="18" t="s">
        <v>573</v>
      </c>
      <c r="BH989" s="18" t="s">
        <v>594</v>
      </c>
      <c r="BI989" s="18" t="s">
        <v>640</v>
      </c>
      <c r="BJ989" s="18" t="s">
        <v>1579</v>
      </c>
      <c r="BK989" s="16" t="s">
        <v>0</v>
      </c>
      <c r="BL989" s="22">
        <v>200428.87</v>
      </c>
      <c r="BM989" s="16" t="s">
        <v>965</v>
      </c>
      <c r="BN989" s="22"/>
      <c r="BO989" s="1">
        <v>44099</v>
      </c>
      <c r="BP989" s="1">
        <v>49515</v>
      </c>
      <c r="BQ989" s="14" t="s">
        <v>1487</v>
      </c>
      <c r="BR989" s="14" t="s">
        <v>1788</v>
      </c>
      <c r="BS989" s="14" t="s">
        <v>1728</v>
      </c>
      <c r="BT989" s="14" t="s">
        <v>1728</v>
      </c>
      <c r="BU989" s="22">
        <v>6076.68</v>
      </c>
      <c r="BV989" s="22">
        <v>0</v>
      </c>
      <c r="BW989" s="22">
        <v>0</v>
      </c>
    </row>
    <row r="990" spans="1:75" s="2" customFormat="1" ht="18.2" customHeight="1" x14ac:dyDescent="0.15">
      <c r="A990" s="6">
        <v>987</v>
      </c>
      <c r="B990" s="7" t="s">
        <v>38</v>
      </c>
      <c r="C990" s="7" t="s">
        <v>35</v>
      </c>
      <c r="D990" s="8">
        <v>45172</v>
      </c>
      <c r="E990" s="9" t="s">
        <v>1687</v>
      </c>
      <c r="F990" s="10">
        <v>3</v>
      </c>
      <c r="G990" s="10">
        <v>3</v>
      </c>
      <c r="H990" s="11">
        <v>341304.31</v>
      </c>
      <c r="I990" s="11">
        <v>5134.25</v>
      </c>
      <c r="J990" s="11">
        <v>0</v>
      </c>
      <c r="K990" s="11">
        <v>346438.56</v>
      </c>
      <c r="L990" s="11">
        <v>1309.07</v>
      </c>
      <c r="M990" s="11">
        <v>0</v>
      </c>
      <c r="N990" s="11">
        <v>1268.42</v>
      </c>
      <c r="O990" s="11">
        <v>0</v>
      </c>
      <c r="P990" s="11">
        <v>0</v>
      </c>
      <c r="Q990" s="11">
        <v>0</v>
      </c>
      <c r="R990" s="11">
        <v>345170.14</v>
      </c>
      <c r="S990" s="11">
        <v>9307.01</v>
      </c>
      <c r="T990" s="11">
        <v>2701.99</v>
      </c>
      <c r="U990" s="11">
        <v>0</v>
      </c>
      <c r="V990" s="11">
        <v>2393</v>
      </c>
      <c r="W990" s="11">
        <v>0</v>
      </c>
      <c r="X990" s="11">
        <v>0</v>
      </c>
      <c r="Y990" s="11">
        <v>0</v>
      </c>
      <c r="Z990" s="11">
        <v>9616</v>
      </c>
      <c r="AA990" s="11">
        <v>0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11">
        <v>0</v>
      </c>
      <c r="AH990" s="11">
        <v>0</v>
      </c>
      <c r="AI990" s="11">
        <v>0</v>
      </c>
      <c r="AJ990" s="11">
        <v>0</v>
      </c>
      <c r="AK990" s="11">
        <v>0</v>
      </c>
      <c r="AL990" s="11">
        <v>350</v>
      </c>
      <c r="AM990" s="11">
        <v>0</v>
      </c>
      <c r="AN990" s="11">
        <v>0</v>
      </c>
      <c r="AO990" s="11">
        <v>195.58</v>
      </c>
      <c r="AP990" s="11">
        <v>0</v>
      </c>
      <c r="AQ990" s="11">
        <v>0</v>
      </c>
      <c r="AR990" s="11">
        <v>0</v>
      </c>
      <c r="AS990" s="11">
        <v>0</v>
      </c>
      <c r="AT990" s="11">
        <f t="shared" si="15"/>
        <v>4207</v>
      </c>
      <c r="AU990" s="11">
        <v>5174.8999999999996</v>
      </c>
      <c r="AV990" s="11">
        <v>9616</v>
      </c>
      <c r="AW990" s="12">
        <v>141</v>
      </c>
      <c r="AX990" s="12">
        <v>176</v>
      </c>
      <c r="AY990" s="11">
        <v>367640</v>
      </c>
      <c r="AZ990" s="11">
        <v>367640</v>
      </c>
      <c r="BA990" s="13">
        <v>89.99</v>
      </c>
      <c r="BB990" s="13">
        <v>84.489883849961899</v>
      </c>
      <c r="BC990" s="13">
        <v>9.5</v>
      </c>
      <c r="BD990" s="13"/>
      <c r="BE990" s="9" t="s">
        <v>1578</v>
      </c>
      <c r="BF990" s="6"/>
      <c r="BG990" s="9" t="s">
        <v>573</v>
      </c>
      <c r="BH990" s="9" t="s">
        <v>614</v>
      </c>
      <c r="BI990" s="9" t="s">
        <v>615</v>
      </c>
      <c r="BJ990" s="9" t="s">
        <v>4</v>
      </c>
      <c r="BK990" s="7" t="s">
        <v>0</v>
      </c>
      <c r="BL990" s="13">
        <v>345170.14</v>
      </c>
      <c r="BM990" s="7" t="s">
        <v>965</v>
      </c>
      <c r="BN990" s="13"/>
      <c r="BO990" s="14">
        <v>44133</v>
      </c>
      <c r="BP990" s="14">
        <v>49489</v>
      </c>
      <c r="BQ990" s="14" t="s">
        <v>1536</v>
      </c>
      <c r="BR990" s="14" t="s">
        <v>1789</v>
      </c>
      <c r="BS990" s="14" t="s">
        <v>1728</v>
      </c>
      <c r="BT990" s="14" t="s">
        <v>1728</v>
      </c>
      <c r="BU990" s="13">
        <v>586.74</v>
      </c>
      <c r="BV990" s="13">
        <v>0</v>
      </c>
      <c r="BW990" s="13">
        <v>0</v>
      </c>
    </row>
    <row r="991" spans="1:75" s="2" customFormat="1" ht="18.2" customHeight="1" x14ac:dyDescent="0.15">
      <c r="A991" s="15">
        <v>988</v>
      </c>
      <c r="B991" s="16" t="s">
        <v>639</v>
      </c>
      <c r="C991" s="16" t="s">
        <v>35</v>
      </c>
      <c r="D991" s="17">
        <v>45172</v>
      </c>
      <c r="E991" s="18" t="s">
        <v>1685</v>
      </c>
      <c r="F991" s="19">
        <v>0</v>
      </c>
      <c r="G991" s="19">
        <v>0</v>
      </c>
      <c r="H991" s="20">
        <v>301472.64000000001</v>
      </c>
      <c r="I991" s="20">
        <v>0</v>
      </c>
      <c r="J991" s="20">
        <v>0</v>
      </c>
      <c r="K991" s="20">
        <v>301472.64000000001</v>
      </c>
      <c r="L991" s="20">
        <v>2808.27</v>
      </c>
      <c r="M991" s="20">
        <v>0</v>
      </c>
      <c r="N991" s="20">
        <v>0</v>
      </c>
      <c r="O991" s="20">
        <v>2808.27</v>
      </c>
      <c r="P991" s="20">
        <v>0</v>
      </c>
      <c r="Q991" s="20">
        <v>0</v>
      </c>
      <c r="R991" s="20">
        <v>298664.37</v>
      </c>
      <c r="S991" s="20">
        <v>0</v>
      </c>
      <c r="T991" s="20">
        <v>2512.27</v>
      </c>
      <c r="U991" s="20">
        <v>0</v>
      </c>
      <c r="V991" s="20">
        <v>0</v>
      </c>
      <c r="W991" s="20">
        <v>2512.27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191.54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  <c r="AT991" s="11">
        <f t="shared" si="15"/>
        <v>5512.08</v>
      </c>
      <c r="AU991" s="20">
        <v>0</v>
      </c>
      <c r="AV991" s="20">
        <v>0</v>
      </c>
      <c r="AW991" s="21">
        <v>76</v>
      </c>
      <c r="AX991" s="21">
        <v>112</v>
      </c>
      <c r="AY991" s="20">
        <v>360029.08</v>
      </c>
      <c r="AZ991" s="20">
        <v>360029.08</v>
      </c>
      <c r="BA991" s="22">
        <v>88</v>
      </c>
      <c r="BB991" s="22">
        <v>73.000949145552298</v>
      </c>
      <c r="BC991" s="22">
        <v>10</v>
      </c>
      <c r="BD991" s="22"/>
      <c r="BE991" s="18" t="s">
        <v>1578</v>
      </c>
      <c r="BF991" s="15"/>
      <c r="BG991" s="18" t="s">
        <v>580</v>
      </c>
      <c r="BH991" s="18" t="s">
        <v>600</v>
      </c>
      <c r="BI991" s="18" t="s">
        <v>709</v>
      </c>
      <c r="BJ991" s="18" t="s">
        <v>3</v>
      </c>
      <c r="BK991" s="16" t="s">
        <v>0</v>
      </c>
      <c r="BL991" s="22">
        <v>298664.37</v>
      </c>
      <c r="BM991" s="16" t="s">
        <v>965</v>
      </c>
      <c r="BN991" s="22"/>
      <c r="BO991" s="1">
        <v>44103</v>
      </c>
      <c r="BP991" s="1">
        <v>47512</v>
      </c>
      <c r="BQ991" s="14" t="s">
        <v>1485</v>
      </c>
      <c r="BR991" s="14" t="s">
        <v>1785</v>
      </c>
      <c r="BS991" s="14" t="s">
        <v>1728</v>
      </c>
      <c r="BT991" s="14" t="s">
        <v>1728</v>
      </c>
      <c r="BU991" s="22">
        <v>0</v>
      </c>
      <c r="BV991" s="22">
        <v>0</v>
      </c>
      <c r="BW991" s="22">
        <v>0</v>
      </c>
    </row>
    <row r="992" spans="1:75" s="2" customFormat="1" ht="18.2" customHeight="1" x14ac:dyDescent="0.15">
      <c r="A992" s="6">
        <v>989</v>
      </c>
      <c r="B992" s="7" t="s">
        <v>639</v>
      </c>
      <c r="C992" s="7" t="s">
        <v>35</v>
      </c>
      <c r="D992" s="8">
        <v>45172</v>
      </c>
      <c r="E992" s="9" t="s">
        <v>1688</v>
      </c>
      <c r="F992" s="10">
        <v>31</v>
      </c>
      <c r="G992" s="10">
        <v>30</v>
      </c>
      <c r="H992" s="11">
        <v>183581.2</v>
      </c>
      <c r="I992" s="11">
        <v>13156.2</v>
      </c>
      <c r="J992" s="11">
        <v>0</v>
      </c>
      <c r="K992" s="11">
        <v>196737.4</v>
      </c>
      <c r="L992" s="11">
        <v>683.08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196737.4</v>
      </c>
      <c r="S992" s="11">
        <v>51431.17</v>
      </c>
      <c r="T992" s="11">
        <v>1468.65</v>
      </c>
      <c r="U992" s="11">
        <v>0</v>
      </c>
      <c r="V992" s="11">
        <v>0</v>
      </c>
      <c r="W992" s="11">
        <v>0</v>
      </c>
      <c r="X992" s="11">
        <v>0</v>
      </c>
      <c r="Y992" s="11">
        <v>0</v>
      </c>
      <c r="Z992" s="11">
        <v>52899.82</v>
      </c>
      <c r="AA992" s="11">
        <v>0</v>
      </c>
      <c r="AB992" s="11">
        <v>0</v>
      </c>
      <c r="AC992" s="11">
        <v>0</v>
      </c>
      <c r="AD992" s="11">
        <v>0</v>
      </c>
      <c r="AE992" s="11">
        <v>0</v>
      </c>
      <c r="AF992" s="11">
        <v>0</v>
      </c>
      <c r="AG992" s="11">
        <v>0</v>
      </c>
      <c r="AH992" s="11">
        <v>0</v>
      </c>
      <c r="AI992" s="11">
        <v>0</v>
      </c>
      <c r="AJ992" s="11">
        <v>0</v>
      </c>
      <c r="AK992" s="11">
        <v>0</v>
      </c>
      <c r="AL992" s="11">
        <v>0</v>
      </c>
      <c r="AM992" s="11">
        <v>0</v>
      </c>
      <c r="AN992" s="11">
        <v>0</v>
      </c>
      <c r="AO992" s="11">
        <v>0</v>
      </c>
      <c r="AP992" s="11">
        <v>0</v>
      </c>
      <c r="AQ992" s="11">
        <v>0</v>
      </c>
      <c r="AR992" s="11">
        <v>0</v>
      </c>
      <c r="AS992" s="11">
        <v>0</v>
      </c>
      <c r="AT992" s="11">
        <f t="shared" si="15"/>
        <v>0</v>
      </c>
      <c r="AU992" s="11">
        <v>13839.28</v>
      </c>
      <c r="AV992" s="11">
        <v>52899.82</v>
      </c>
      <c r="AW992" s="12">
        <v>143</v>
      </c>
      <c r="AX992" s="12">
        <v>177</v>
      </c>
      <c r="AY992" s="11">
        <v>196737.4</v>
      </c>
      <c r="AZ992" s="11">
        <v>196737.4</v>
      </c>
      <c r="BA992" s="13">
        <v>90</v>
      </c>
      <c r="BB992" s="13">
        <v>90</v>
      </c>
      <c r="BC992" s="13">
        <v>9.6</v>
      </c>
      <c r="BD992" s="13"/>
      <c r="BE992" s="9" t="s">
        <v>1580</v>
      </c>
      <c r="BF992" s="6"/>
      <c r="BG992" s="9" t="s">
        <v>573</v>
      </c>
      <c r="BH992" s="9" t="s">
        <v>594</v>
      </c>
      <c r="BI992" s="9" t="s">
        <v>640</v>
      </c>
      <c r="BJ992" s="9" t="s">
        <v>1579</v>
      </c>
      <c r="BK992" s="7" t="s">
        <v>0</v>
      </c>
      <c r="BL992" s="13">
        <v>196737.4</v>
      </c>
      <c r="BM992" s="7" t="s">
        <v>965</v>
      </c>
      <c r="BN992" s="13"/>
      <c r="BO992" s="14">
        <v>44140</v>
      </c>
      <c r="BP992" s="14">
        <v>49526</v>
      </c>
      <c r="BQ992" s="14" t="s">
        <v>1472</v>
      </c>
      <c r="BR992" s="14" t="s">
        <v>1771</v>
      </c>
      <c r="BS992" s="14" t="s">
        <v>1728</v>
      </c>
      <c r="BT992" s="14" t="s">
        <v>1728</v>
      </c>
      <c r="BU992" s="13">
        <v>2302.7399999999998</v>
      </c>
      <c r="BV992" s="13">
        <v>0</v>
      </c>
      <c r="BW992" s="13">
        <v>0</v>
      </c>
    </row>
    <row r="993" spans="1:75" s="2" customFormat="1" ht="18.2" customHeight="1" x14ac:dyDescent="0.15">
      <c r="A993" s="15">
        <v>990</v>
      </c>
      <c r="B993" s="16" t="s">
        <v>55</v>
      </c>
      <c r="C993" s="16" t="s">
        <v>35</v>
      </c>
      <c r="D993" s="17">
        <v>45172</v>
      </c>
      <c r="E993" s="18" t="s">
        <v>1689</v>
      </c>
      <c r="F993" s="19">
        <v>0</v>
      </c>
      <c r="G993" s="19">
        <v>0</v>
      </c>
      <c r="H993" s="20">
        <v>384462.56</v>
      </c>
      <c r="I993" s="20">
        <v>0</v>
      </c>
      <c r="J993" s="20">
        <v>0</v>
      </c>
      <c r="K993" s="20">
        <v>384462.56</v>
      </c>
      <c r="L993" s="20">
        <v>2587.29</v>
      </c>
      <c r="M993" s="20">
        <v>0</v>
      </c>
      <c r="N993" s="20">
        <v>0</v>
      </c>
      <c r="O993" s="20">
        <v>2587.29</v>
      </c>
      <c r="P993" s="20">
        <v>0</v>
      </c>
      <c r="Q993" s="20">
        <v>0</v>
      </c>
      <c r="R993" s="20">
        <v>381875.27</v>
      </c>
      <c r="S993" s="20">
        <v>0</v>
      </c>
      <c r="T993" s="20">
        <v>3107.74</v>
      </c>
      <c r="U993" s="20">
        <v>0</v>
      </c>
      <c r="V993" s="20">
        <v>0</v>
      </c>
      <c r="W993" s="20">
        <v>3107.74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231.02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5930.37</v>
      </c>
      <c r="AQ993" s="20">
        <v>0</v>
      </c>
      <c r="AR993" s="20">
        <v>5926.05</v>
      </c>
      <c r="AS993" s="20">
        <v>0</v>
      </c>
      <c r="AT993" s="11">
        <f t="shared" si="15"/>
        <v>5930.369999999999</v>
      </c>
      <c r="AU993" s="20">
        <v>0</v>
      </c>
      <c r="AV993" s="20">
        <v>0</v>
      </c>
      <c r="AW993" s="21">
        <v>97</v>
      </c>
      <c r="AX993" s="21">
        <v>131</v>
      </c>
      <c r="AY993" s="20">
        <v>434249.99</v>
      </c>
      <c r="AZ993" s="20">
        <v>434249.99</v>
      </c>
      <c r="BA993" s="22">
        <v>61.07</v>
      </c>
      <c r="BB993" s="22">
        <v>53.7043713896228</v>
      </c>
      <c r="BC993" s="22">
        <v>9.6999999999999993</v>
      </c>
      <c r="BD993" s="22"/>
      <c r="BE993" s="18" t="s">
        <v>1580</v>
      </c>
      <c r="BF993" s="15"/>
      <c r="BG993" s="18" t="s">
        <v>597</v>
      </c>
      <c r="BH993" s="18" t="s">
        <v>598</v>
      </c>
      <c r="BI993" s="18" t="s">
        <v>951</v>
      </c>
      <c r="BJ993" s="18" t="s">
        <v>3</v>
      </c>
      <c r="BK993" s="16" t="s">
        <v>0</v>
      </c>
      <c r="BL993" s="22">
        <v>381875.27</v>
      </c>
      <c r="BM993" s="16" t="s">
        <v>965</v>
      </c>
      <c r="BN993" s="22"/>
      <c r="BO993" s="1">
        <v>44144</v>
      </c>
      <c r="BP993" s="1">
        <v>48130</v>
      </c>
      <c r="BQ993" s="14" t="s">
        <v>1536</v>
      </c>
      <c r="BR993" s="14" t="s">
        <v>1789</v>
      </c>
      <c r="BS993" s="14" t="s">
        <v>1728</v>
      </c>
      <c r="BT993" s="14" t="s">
        <v>1728</v>
      </c>
      <c r="BU993" s="22">
        <v>0</v>
      </c>
      <c r="BV993" s="22">
        <v>0</v>
      </c>
      <c r="BW993" s="22">
        <v>0</v>
      </c>
    </row>
    <row r="994" spans="1:75" s="2" customFormat="1" ht="18.2" customHeight="1" x14ac:dyDescent="0.15">
      <c r="A994" s="6">
        <v>991</v>
      </c>
      <c r="B994" s="7" t="s">
        <v>639</v>
      </c>
      <c r="C994" s="7" t="s">
        <v>35</v>
      </c>
      <c r="D994" s="8">
        <v>45172</v>
      </c>
      <c r="E994" s="9" t="s">
        <v>1690</v>
      </c>
      <c r="F994" s="10">
        <v>0</v>
      </c>
      <c r="G994" s="10">
        <v>0</v>
      </c>
      <c r="H994" s="11">
        <v>224244.76</v>
      </c>
      <c r="I994" s="11">
        <v>0</v>
      </c>
      <c r="J994" s="11">
        <v>0</v>
      </c>
      <c r="K994" s="11">
        <v>224244.76</v>
      </c>
      <c r="L994" s="11">
        <v>820.92</v>
      </c>
      <c r="M994" s="11">
        <v>0</v>
      </c>
      <c r="N994" s="11">
        <v>0</v>
      </c>
      <c r="O994" s="11">
        <v>820.92</v>
      </c>
      <c r="P994" s="11">
        <v>0</v>
      </c>
      <c r="Q994" s="11">
        <v>0</v>
      </c>
      <c r="R994" s="11">
        <v>223423.84</v>
      </c>
      <c r="S994" s="11">
        <v>0</v>
      </c>
      <c r="T994" s="11">
        <v>1868.71</v>
      </c>
      <c r="U994" s="11">
        <v>0</v>
      </c>
      <c r="V994" s="11">
        <v>0</v>
      </c>
      <c r="W994" s="11">
        <v>1868.71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  <c r="AD994" s="11">
        <v>0</v>
      </c>
      <c r="AE994" s="11">
        <v>0</v>
      </c>
      <c r="AF994" s="11">
        <v>0</v>
      </c>
      <c r="AG994" s="11">
        <v>0</v>
      </c>
      <c r="AH994" s="11">
        <v>127.68</v>
      </c>
      <c r="AI994" s="11">
        <v>0</v>
      </c>
      <c r="AJ994" s="11">
        <v>0</v>
      </c>
      <c r="AK994" s="11">
        <v>0</v>
      </c>
      <c r="AL994" s="11">
        <v>0</v>
      </c>
      <c r="AM994" s="11">
        <v>0</v>
      </c>
      <c r="AN994" s="11">
        <v>0</v>
      </c>
      <c r="AO994" s="11">
        <v>0</v>
      </c>
      <c r="AP994" s="11">
        <v>117.18</v>
      </c>
      <c r="AQ994" s="11">
        <v>0</v>
      </c>
      <c r="AR994" s="11">
        <v>114.49</v>
      </c>
      <c r="AS994" s="11">
        <v>0</v>
      </c>
      <c r="AT994" s="11">
        <f t="shared" si="15"/>
        <v>2820</v>
      </c>
      <c r="AU994" s="11">
        <v>0</v>
      </c>
      <c r="AV994" s="11">
        <v>0</v>
      </c>
      <c r="AW994" s="12">
        <v>142</v>
      </c>
      <c r="AX994" s="12">
        <v>176</v>
      </c>
      <c r="AY994" s="11">
        <v>240000</v>
      </c>
      <c r="AZ994" s="11">
        <v>240000</v>
      </c>
      <c r="BA994" s="13">
        <v>90</v>
      </c>
      <c r="BB994" s="13">
        <v>83.783940000000001</v>
      </c>
      <c r="BC994" s="13">
        <v>10</v>
      </c>
      <c r="BD994" s="13"/>
      <c r="BE994" s="9" t="s">
        <v>1578</v>
      </c>
      <c r="BF994" s="6"/>
      <c r="BG994" s="9" t="s">
        <v>671</v>
      </c>
      <c r="BH994" s="9" t="s">
        <v>672</v>
      </c>
      <c r="BI994" s="9" t="s">
        <v>697</v>
      </c>
      <c r="BJ994" s="9" t="s">
        <v>3</v>
      </c>
      <c r="BK994" s="7" t="s">
        <v>0</v>
      </c>
      <c r="BL994" s="13">
        <v>223423.84</v>
      </c>
      <c r="BM994" s="7" t="s">
        <v>965</v>
      </c>
      <c r="BN994" s="13"/>
      <c r="BO994" s="14">
        <v>44141</v>
      </c>
      <c r="BP994" s="14">
        <v>49496</v>
      </c>
      <c r="BQ994" s="14" t="s">
        <v>1536</v>
      </c>
      <c r="BR994" s="14" t="s">
        <v>1789</v>
      </c>
      <c r="BS994" s="14" t="s">
        <v>1728</v>
      </c>
      <c r="BT994" s="14" t="s">
        <v>1728</v>
      </c>
      <c r="BU994" s="13">
        <v>0</v>
      </c>
      <c r="BV994" s="13">
        <v>0</v>
      </c>
      <c r="BW994" s="13">
        <v>0</v>
      </c>
    </row>
    <row r="995" spans="1:75" s="2" customFormat="1" ht="18.2" customHeight="1" x14ac:dyDescent="0.15">
      <c r="A995" s="15">
        <v>992</v>
      </c>
      <c r="B995" s="16" t="s">
        <v>639</v>
      </c>
      <c r="C995" s="16" t="s">
        <v>35</v>
      </c>
      <c r="D995" s="17">
        <v>45172</v>
      </c>
      <c r="E995" s="18" t="s">
        <v>1686</v>
      </c>
      <c r="F995" s="19">
        <v>1</v>
      </c>
      <c r="G995" s="19">
        <v>0</v>
      </c>
      <c r="H995" s="20">
        <v>160526.20000000001</v>
      </c>
      <c r="I995" s="20">
        <v>958.06</v>
      </c>
      <c r="J995" s="20">
        <v>0</v>
      </c>
      <c r="K995" s="20">
        <v>161484.26</v>
      </c>
      <c r="L995" s="20">
        <v>963.6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161484.26</v>
      </c>
      <c r="S995" s="20">
        <v>548.98</v>
      </c>
      <c r="T995" s="20">
        <v>928.38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1477.36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  <c r="AT995" s="11">
        <f t="shared" si="15"/>
        <v>0</v>
      </c>
      <c r="AU995" s="20">
        <v>1921.66</v>
      </c>
      <c r="AV995" s="20">
        <v>1477.36</v>
      </c>
      <c r="AW995" s="21">
        <v>116</v>
      </c>
      <c r="AX995" s="21">
        <v>151</v>
      </c>
      <c r="AY995" s="20">
        <v>180378.5</v>
      </c>
      <c r="AZ995" s="20">
        <v>180378.5</v>
      </c>
      <c r="BA995" s="22">
        <v>90</v>
      </c>
      <c r="BB995" s="22">
        <v>80.572703509564604</v>
      </c>
      <c r="BC995" s="22">
        <v>6.94</v>
      </c>
      <c r="BD995" s="22"/>
      <c r="BE995" s="18" t="s">
        <v>1580</v>
      </c>
      <c r="BF995" s="15"/>
      <c r="BG995" s="18" t="s">
        <v>674</v>
      </c>
      <c r="BH995" s="18" t="s">
        <v>675</v>
      </c>
      <c r="BI995" s="18" t="s">
        <v>676</v>
      </c>
      <c r="BJ995" s="18" t="s">
        <v>4</v>
      </c>
      <c r="BK995" s="16" t="s">
        <v>0</v>
      </c>
      <c r="BL995" s="22">
        <v>161484.26</v>
      </c>
      <c r="BM995" s="16" t="s">
        <v>965</v>
      </c>
      <c r="BN995" s="22"/>
      <c r="BO995" s="1">
        <v>44127</v>
      </c>
      <c r="BP995" s="1">
        <v>48722</v>
      </c>
      <c r="BQ995" s="14" t="s">
        <v>1485</v>
      </c>
      <c r="BR995" s="14" t="s">
        <v>1785</v>
      </c>
      <c r="BS995" s="14" t="s">
        <v>1728</v>
      </c>
      <c r="BT995" s="14" t="s">
        <v>1728</v>
      </c>
      <c r="BU995" s="22">
        <v>95.96</v>
      </c>
      <c r="BV995" s="22">
        <v>0</v>
      </c>
      <c r="BW995" s="22">
        <v>0</v>
      </c>
    </row>
    <row r="996" spans="1:75" s="2" customFormat="1" ht="18.2" customHeight="1" x14ac:dyDescent="0.15">
      <c r="A996" s="6">
        <v>993</v>
      </c>
      <c r="B996" s="7" t="s">
        <v>38</v>
      </c>
      <c r="C996" s="7" t="s">
        <v>35</v>
      </c>
      <c r="D996" s="8">
        <v>45172</v>
      </c>
      <c r="E996" s="9" t="s">
        <v>1701</v>
      </c>
      <c r="F996" s="10">
        <v>0</v>
      </c>
      <c r="G996" s="10">
        <v>0</v>
      </c>
      <c r="H996" s="11">
        <v>118814.42</v>
      </c>
      <c r="I996" s="11">
        <v>0</v>
      </c>
      <c r="J996" s="11">
        <v>0</v>
      </c>
      <c r="K996" s="11">
        <v>118814.42</v>
      </c>
      <c r="L996" s="11">
        <v>905.88</v>
      </c>
      <c r="M996" s="11">
        <v>0</v>
      </c>
      <c r="N996" s="11">
        <v>0</v>
      </c>
      <c r="O996" s="11">
        <v>905.88</v>
      </c>
      <c r="P996" s="11">
        <v>0</v>
      </c>
      <c r="Q996" s="11">
        <v>0</v>
      </c>
      <c r="R996" s="11">
        <v>117908.54</v>
      </c>
      <c r="S996" s="11">
        <v>0</v>
      </c>
      <c r="T996" s="11">
        <v>990.12</v>
      </c>
      <c r="U996" s="11">
        <v>0</v>
      </c>
      <c r="V996" s="11">
        <v>0</v>
      </c>
      <c r="W996" s="11">
        <v>990.12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  <c r="AD996" s="11">
        <v>0</v>
      </c>
      <c r="AE996" s="11">
        <v>0</v>
      </c>
      <c r="AF996" s="11">
        <v>0</v>
      </c>
      <c r="AG996" s="11">
        <v>0</v>
      </c>
      <c r="AH996" s="11">
        <v>164.03</v>
      </c>
      <c r="AI996" s="11">
        <v>0</v>
      </c>
      <c r="AJ996" s="11">
        <v>0</v>
      </c>
      <c r="AK996" s="11">
        <v>0</v>
      </c>
      <c r="AL996" s="11">
        <v>0</v>
      </c>
      <c r="AM996" s="11">
        <v>0</v>
      </c>
      <c r="AN996" s="11">
        <v>0</v>
      </c>
      <c r="AO996" s="11">
        <v>0</v>
      </c>
      <c r="AP996" s="11">
        <v>0</v>
      </c>
      <c r="AQ996" s="11">
        <v>0</v>
      </c>
      <c r="AR996" s="11">
        <v>0</v>
      </c>
      <c r="AS996" s="11">
        <v>0</v>
      </c>
      <c r="AT996" s="11">
        <f t="shared" si="15"/>
        <v>2060.0300000000002</v>
      </c>
      <c r="AU996" s="11">
        <v>0</v>
      </c>
      <c r="AV996" s="11">
        <v>0</v>
      </c>
      <c r="AW996" s="12">
        <v>88</v>
      </c>
      <c r="AX996" s="12">
        <v>119</v>
      </c>
      <c r="AY996" s="11">
        <v>533898.07999999996</v>
      </c>
      <c r="AZ996" s="11">
        <v>133898.07999999999</v>
      </c>
      <c r="BA996" s="13">
        <v>89.99</v>
      </c>
      <c r="BB996" s="13">
        <v>79.243776420095003</v>
      </c>
      <c r="BC996" s="13">
        <v>10</v>
      </c>
      <c r="BD996" s="13"/>
      <c r="BE996" s="9" t="s">
        <v>1580</v>
      </c>
      <c r="BF996" s="6"/>
      <c r="BG996" s="9" t="s">
        <v>570</v>
      </c>
      <c r="BH996" s="9" t="s">
        <v>571</v>
      </c>
      <c r="BI996" s="9" t="s">
        <v>572</v>
      </c>
      <c r="BJ996" s="9" t="s">
        <v>3</v>
      </c>
      <c r="BK996" s="7" t="s">
        <v>0</v>
      </c>
      <c r="BL996" s="13">
        <v>117908.54</v>
      </c>
      <c r="BM996" s="7" t="s">
        <v>965</v>
      </c>
      <c r="BN996" s="13"/>
      <c r="BO996" s="14">
        <v>44250</v>
      </c>
      <c r="BP996" s="14">
        <v>47871</v>
      </c>
      <c r="BQ996" s="14" t="s">
        <v>1473</v>
      </c>
      <c r="BR996" s="14" t="s">
        <v>1787</v>
      </c>
      <c r="BS996" s="14" t="s">
        <v>1728</v>
      </c>
      <c r="BT996" s="14" t="s">
        <v>1728</v>
      </c>
      <c r="BU996" s="13">
        <v>0</v>
      </c>
      <c r="BV996" s="13">
        <v>0</v>
      </c>
      <c r="BW996" s="13">
        <v>0</v>
      </c>
    </row>
    <row r="997" spans="1:75" s="2" customFormat="1" ht="18.2" customHeight="1" x14ac:dyDescent="0.15">
      <c r="A997" s="15">
        <v>994</v>
      </c>
      <c r="B997" s="16" t="s">
        <v>55</v>
      </c>
      <c r="C997" s="16" t="s">
        <v>35</v>
      </c>
      <c r="D997" s="17">
        <v>45172</v>
      </c>
      <c r="E997" s="18" t="s">
        <v>1691</v>
      </c>
      <c r="F997" s="19">
        <v>0</v>
      </c>
      <c r="G997" s="19">
        <v>0</v>
      </c>
      <c r="H997" s="20">
        <v>181905.64</v>
      </c>
      <c r="I997" s="20">
        <v>0</v>
      </c>
      <c r="J997" s="20">
        <v>0</v>
      </c>
      <c r="K997" s="20">
        <v>181905.64</v>
      </c>
      <c r="L997" s="20">
        <v>1560.59</v>
      </c>
      <c r="M997" s="20">
        <v>0</v>
      </c>
      <c r="N997" s="20">
        <v>0</v>
      </c>
      <c r="O997" s="20">
        <v>1560.59</v>
      </c>
      <c r="P997" s="20">
        <v>0</v>
      </c>
      <c r="Q997" s="20">
        <v>0</v>
      </c>
      <c r="R997" s="20">
        <v>180345.05</v>
      </c>
      <c r="S997" s="20">
        <v>0</v>
      </c>
      <c r="T997" s="20">
        <v>1434.02</v>
      </c>
      <c r="U997" s="20">
        <v>0</v>
      </c>
      <c r="V997" s="20">
        <v>0</v>
      </c>
      <c r="W997" s="20">
        <v>1434.02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112.78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0</v>
      </c>
      <c r="AQ997" s="20">
        <v>0</v>
      </c>
      <c r="AR997" s="20">
        <v>0</v>
      </c>
      <c r="AS997" s="20">
        <v>0</v>
      </c>
      <c r="AT997" s="11">
        <f t="shared" si="15"/>
        <v>3107.39</v>
      </c>
      <c r="AU997" s="20">
        <v>0</v>
      </c>
      <c r="AV997" s="20">
        <v>0</v>
      </c>
      <c r="AW997" s="21">
        <v>82</v>
      </c>
      <c r="AX997" s="21">
        <v>116</v>
      </c>
      <c r="AY997" s="20">
        <v>212000</v>
      </c>
      <c r="AZ997" s="20">
        <v>212000</v>
      </c>
      <c r="BA997" s="22">
        <v>90</v>
      </c>
      <c r="BB997" s="22">
        <v>76.561577830188696</v>
      </c>
      <c r="BC997" s="22">
        <v>9.4600000000000009</v>
      </c>
      <c r="BD997" s="22"/>
      <c r="BE997" s="18" t="s">
        <v>1578</v>
      </c>
      <c r="BF997" s="15"/>
      <c r="BG997" s="18" t="s">
        <v>597</v>
      </c>
      <c r="BH997" s="18" t="s">
        <v>598</v>
      </c>
      <c r="BI997" s="18" t="s">
        <v>804</v>
      </c>
      <c r="BJ997" s="18" t="s">
        <v>3</v>
      </c>
      <c r="BK997" s="16" t="s">
        <v>0</v>
      </c>
      <c r="BL997" s="22">
        <v>180345.05</v>
      </c>
      <c r="BM997" s="16" t="s">
        <v>965</v>
      </c>
      <c r="BN997" s="22"/>
      <c r="BO997" s="1">
        <v>44155</v>
      </c>
      <c r="BP997" s="1">
        <v>47684</v>
      </c>
      <c r="BQ997" s="14" t="s">
        <v>1485</v>
      </c>
      <c r="BR997" s="14" t="s">
        <v>1785</v>
      </c>
      <c r="BS997" s="14" t="s">
        <v>1728</v>
      </c>
      <c r="BT997" s="14" t="s">
        <v>1728</v>
      </c>
      <c r="BU997" s="22">
        <v>0</v>
      </c>
      <c r="BV997" s="22">
        <v>0</v>
      </c>
      <c r="BW997" s="22">
        <v>0</v>
      </c>
    </row>
    <row r="998" spans="1:75" s="2" customFormat="1" ht="18.2" customHeight="1" x14ac:dyDescent="0.15">
      <c r="A998" s="6">
        <v>995</v>
      </c>
      <c r="B998" s="7" t="s">
        <v>55</v>
      </c>
      <c r="C998" s="7" t="s">
        <v>35</v>
      </c>
      <c r="D998" s="8">
        <v>45172</v>
      </c>
      <c r="E998" s="9" t="s">
        <v>1692</v>
      </c>
      <c r="F998" s="10">
        <v>0</v>
      </c>
      <c r="G998" s="10">
        <v>0</v>
      </c>
      <c r="H998" s="11">
        <v>175923.46</v>
      </c>
      <c r="I998" s="11">
        <v>0</v>
      </c>
      <c r="J998" s="11">
        <v>0</v>
      </c>
      <c r="K998" s="11">
        <v>175923.46</v>
      </c>
      <c r="L998" s="11">
        <v>1410.35</v>
      </c>
      <c r="M998" s="11">
        <v>0</v>
      </c>
      <c r="N998" s="11">
        <v>0</v>
      </c>
      <c r="O998" s="11">
        <v>1410.35</v>
      </c>
      <c r="P998" s="11">
        <v>0</v>
      </c>
      <c r="Q998" s="11">
        <v>0</v>
      </c>
      <c r="R998" s="11">
        <v>174513.11</v>
      </c>
      <c r="S998" s="11">
        <v>0</v>
      </c>
      <c r="T998" s="11">
        <v>1458.7</v>
      </c>
      <c r="U998" s="11">
        <v>0</v>
      </c>
      <c r="V998" s="11">
        <v>0</v>
      </c>
      <c r="W998" s="11">
        <v>1458.7</v>
      </c>
      <c r="X998" s="11">
        <v>0</v>
      </c>
      <c r="Y998" s="11">
        <v>0</v>
      </c>
      <c r="Z998" s="11">
        <v>0</v>
      </c>
      <c r="AA998" s="11">
        <v>0</v>
      </c>
      <c r="AB998" s="11">
        <v>0</v>
      </c>
      <c r="AC998" s="11">
        <v>0</v>
      </c>
      <c r="AD998" s="11">
        <v>0</v>
      </c>
      <c r="AE998" s="11">
        <v>0</v>
      </c>
      <c r="AF998" s="11">
        <v>0</v>
      </c>
      <c r="AG998" s="11">
        <v>0</v>
      </c>
      <c r="AH998" s="11">
        <v>108</v>
      </c>
      <c r="AI998" s="11">
        <v>0</v>
      </c>
      <c r="AJ998" s="11">
        <v>0</v>
      </c>
      <c r="AK998" s="11">
        <v>0</v>
      </c>
      <c r="AL998" s="11">
        <v>0</v>
      </c>
      <c r="AM998" s="11">
        <v>0</v>
      </c>
      <c r="AN998" s="11">
        <v>0</v>
      </c>
      <c r="AO998" s="11">
        <v>0</v>
      </c>
      <c r="AP998" s="11">
        <v>3000</v>
      </c>
      <c r="AQ998" s="11">
        <v>0</v>
      </c>
      <c r="AR998" s="11">
        <v>2977.05</v>
      </c>
      <c r="AS998" s="11">
        <v>0</v>
      </c>
      <c r="AT998" s="11">
        <f t="shared" si="15"/>
        <v>3000</v>
      </c>
      <c r="AU998" s="11">
        <v>0</v>
      </c>
      <c r="AV998" s="11">
        <v>0</v>
      </c>
      <c r="AW998" s="12">
        <v>85</v>
      </c>
      <c r="AX998" s="12">
        <v>119</v>
      </c>
      <c r="AY998" s="11">
        <v>203003.01</v>
      </c>
      <c r="AZ998" s="11">
        <v>203003.01</v>
      </c>
      <c r="BA998" s="13">
        <v>90</v>
      </c>
      <c r="BB998" s="13">
        <v>77.369197136535107</v>
      </c>
      <c r="BC998" s="13">
        <v>9.9499999999999993</v>
      </c>
      <c r="BD998" s="13"/>
      <c r="BE998" s="9" t="s">
        <v>1580</v>
      </c>
      <c r="BF998" s="6"/>
      <c r="BG998" s="9" t="s">
        <v>580</v>
      </c>
      <c r="BH998" s="9" t="s">
        <v>600</v>
      </c>
      <c r="BI998" s="9" t="s">
        <v>616</v>
      </c>
      <c r="BJ998" s="9" t="s">
        <v>3</v>
      </c>
      <c r="BK998" s="7" t="s">
        <v>0</v>
      </c>
      <c r="BL998" s="13">
        <v>174513.11</v>
      </c>
      <c r="BM998" s="7" t="s">
        <v>965</v>
      </c>
      <c r="BN998" s="13"/>
      <c r="BO998" s="14">
        <v>44154</v>
      </c>
      <c r="BP998" s="14">
        <v>47775</v>
      </c>
      <c r="BQ998" s="14" t="s">
        <v>1485</v>
      </c>
      <c r="BR998" s="14" t="s">
        <v>1785</v>
      </c>
      <c r="BS998" s="14" t="s">
        <v>1728</v>
      </c>
      <c r="BT998" s="14" t="s">
        <v>1728</v>
      </c>
      <c r="BU998" s="13">
        <v>0</v>
      </c>
      <c r="BV998" s="13">
        <v>0</v>
      </c>
      <c r="BW998" s="13">
        <v>0</v>
      </c>
    </row>
    <row r="999" spans="1:75" s="2" customFormat="1" ht="18.2" customHeight="1" x14ac:dyDescent="0.15">
      <c r="A999" s="15">
        <v>996</v>
      </c>
      <c r="B999" s="16" t="s">
        <v>639</v>
      </c>
      <c r="C999" s="16" t="s">
        <v>35</v>
      </c>
      <c r="D999" s="17">
        <v>45172</v>
      </c>
      <c r="E999" s="18" t="s">
        <v>1693</v>
      </c>
      <c r="F999" s="19">
        <v>0</v>
      </c>
      <c r="G999" s="19">
        <v>0</v>
      </c>
      <c r="H999" s="20">
        <v>536527.71</v>
      </c>
      <c r="I999" s="20">
        <v>0</v>
      </c>
      <c r="J999" s="20">
        <v>0</v>
      </c>
      <c r="K999" s="20">
        <v>536527.71</v>
      </c>
      <c r="L999" s="20">
        <v>6011.77</v>
      </c>
      <c r="M999" s="20">
        <v>0</v>
      </c>
      <c r="N999" s="20">
        <v>0</v>
      </c>
      <c r="O999" s="20">
        <v>6011.77</v>
      </c>
      <c r="P999" s="20">
        <v>0</v>
      </c>
      <c r="Q999" s="20">
        <v>0</v>
      </c>
      <c r="R999" s="20">
        <v>530515.93999999994</v>
      </c>
      <c r="S999" s="20">
        <v>0</v>
      </c>
      <c r="T999" s="20">
        <v>4471.0600000000004</v>
      </c>
      <c r="U999" s="20">
        <v>0</v>
      </c>
      <c r="V999" s="20">
        <v>0</v>
      </c>
      <c r="W999" s="20">
        <v>4471.0600000000004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346.81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  <c r="AP999" s="20">
        <v>0</v>
      </c>
      <c r="AQ999" s="20">
        <v>0</v>
      </c>
      <c r="AR999" s="20">
        <v>10829.64</v>
      </c>
      <c r="AS999" s="20">
        <v>0</v>
      </c>
      <c r="AT999" s="11">
        <f t="shared" si="15"/>
        <v>9.0949470177292824E-13</v>
      </c>
      <c r="AU999" s="20">
        <v>0</v>
      </c>
      <c r="AV999" s="20">
        <v>0</v>
      </c>
      <c r="AW999" s="21">
        <v>66</v>
      </c>
      <c r="AX999" s="21">
        <v>100</v>
      </c>
      <c r="AY999" s="20">
        <v>651906.01</v>
      </c>
      <c r="AZ999" s="20">
        <v>651906.01</v>
      </c>
      <c r="BA999" s="22">
        <v>90</v>
      </c>
      <c r="BB999" s="22">
        <v>73.2412861173039</v>
      </c>
      <c r="BC999" s="22">
        <v>10</v>
      </c>
      <c r="BD999" s="22"/>
      <c r="BE999" s="18" t="s">
        <v>1580</v>
      </c>
      <c r="BF999" s="15"/>
      <c r="BG999" s="18" t="s">
        <v>580</v>
      </c>
      <c r="BH999" s="18" t="s">
        <v>600</v>
      </c>
      <c r="BI999" s="18" t="s">
        <v>677</v>
      </c>
      <c r="BJ999" s="18" t="s">
        <v>3</v>
      </c>
      <c r="BK999" s="16" t="s">
        <v>0</v>
      </c>
      <c r="BL999" s="22">
        <v>530515.93999999994</v>
      </c>
      <c r="BM999" s="16" t="s">
        <v>965</v>
      </c>
      <c r="BN999" s="22"/>
      <c r="BO999" s="1">
        <v>44162</v>
      </c>
      <c r="BP999" s="1">
        <v>47204</v>
      </c>
      <c r="BQ999" s="14" t="s">
        <v>1536</v>
      </c>
      <c r="BR999" s="14" t="s">
        <v>1789</v>
      </c>
      <c r="BS999" s="14" t="s">
        <v>1728</v>
      </c>
      <c r="BT999" s="14" t="s">
        <v>1728</v>
      </c>
      <c r="BU999" s="22">
        <v>0</v>
      </c>
      <c r="BV999" s="22">
        <v>0</v>
      </c>
      <c r="BW999" s="22">
        <v>0</v>
      </c>
    </row>
    <row r="1000" spans="1:75" s="2" customFormat="1" ht="18.2" customHeight="1" x14ac:dyDescent="0.15">
      <c r="A1000" s="6">
        <v>997</v>
      </c>
      <c r="B1000" s="7" t="s">
        <v>55</v>
      </c>
      <c r="C1000" s="7" t="s">
        <v>35</v>
      </c>
      <c r="D1000" s="8">
        <v>45172</v>
      </c>
      <c r="E1000" s="9" t="s">
        <v>1694</v>
      </c>
      <c r="F1000" s="10">
        <v>0</v>
      </c>
      <c r="G1000" s="10">
        <v>0</v>
      </c>
      <c r="H1000" s="11">
        <v>38832.19</v>
      </c>
      <c r="I1000" s="11">
        <v>0</v>
      </c>
      <c r="J1000" s="11">
        <v>0</v>
      </c>
      <c r="K1000" s="11">
        <v>38832.19</v>
      </c>
      <c r="L1000" s="11">
        <v>1289.18</v>
      </c>
      <c r="M1000" s="11">
        <v>0</v>
      </c>
      <c r="N1000" s="11">
        <v>0</v>
      </c>
      <c r="O1000" s="11">
        <v>1289.18</v>
      </c>
      <c r="P1000" s="11">
        <v>0</v>
      </c>
      <c r="Q1000" s="11">
        <v>0</v>
      </c>
      <c r="R1000" s="11">
        <v>37543.01</v>
      </c>
      <c r="S1000" s="11">
        <v>0</v>
      </c>
      <c r="T1000" s="11">
        <v>321.98</v>
      </c>
      <c r="U1000" s="11">
        <v>0</v>
      </c>
      <c r="V1000" s="11">
        <v>0</v>
      </c>
      <c r="W1000" s="11">
        <v>321.98</v>
      </c>
      <c r="X1000" s="11">
        <v>0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  <c r="AD1000" s="11">
        <v>0</v>
      </c>
      <c r="AE1000" s="11">
        <v>0</v>
      </c>
      <c r="AF1000" s="11">
        <v>0</v>
      </c>
      <c r="AG1000" s="11">
        <v>0</v>
      </c>
      <c r="AH1000" s="11">
        <v>68.64</v>
      </c>
      <c r="AI1000" s="11">
        <v>0</v>
      </c>
      <c r="AJ1000" s="11">
        <v>0</v>
      </c>
      <c r="AK1000" s="11">
        <v>0</v>
      </c>
      <c r="AL1000" s="11">
        <v>0</v>
      </c>
      <c r="AM1000" s="11">
        <v>0</v>
      </c>
      <c r="AN1000" s="11">
        <v>0</v>
      </c>
      <c r="AO1000" s="11">
        <v>0</v>
      </c>
      <c r="AP1000" s="11">
        <v>80.8</v>
      </c>
      <c r="AQ1000" s="11">
        <v>0</v>
      </c>
      <c r="AR1000" s="11">
        <v>60.6</v>
      </c>
      <c r="AS1000" s="11">
        <v>0</v>
      </c>
      <c r="AT1000" s="11">
        <f t="shared" si="15"/>
        <v>1700</v>
      </c>
      <c r="AU1000" s="11">
        <v>0</v>
      </c>
      <c r="AV1000" s="11">
        <v>0</v>
      </c>
      <c r="AW1000" s="12">
        <v>26</v>
      </c>
      <c r="AX1000" s="12">
        <v>60</v>
      </c>
      <c r="AY1000" s="11">
        <v>213585.09</v>
      </c>
      <c r="AZ1000" s="11">
        <v>63585.09</v>
      </c>
      <c r="BA1000" s="13">
        <v>90</v>
      </c>
      <c r="BB1000" s="13">
        <v>53.139358613788197</v>
      </c>
      <c r="BC1000" s="13">
        <v>9.9499999999999993</v>
      </c>
      <c r="BD1000" s="13"/>
      <c r="BE1000" s="9" t="s">
        <v>1580</v>
      </c>
      <c r="BF1000" s="6"/>
      <c r="BG1000" s="9" t="s">
        <v>580</v>
      </c>
      <c r="BH1000" s="9" t="s">
        <v>600</v>
      </c>
      <c r="BI1000" s="9" t="s">
        <v>616</v>
      </c>
      <c r="BJ1000" s="9" t="s">
        <v>3</v>
      </c>
      <c r="BK1000" s="7" t="s">
        <v>0</v>
      </c>
      <c r="BL1000" s="13">
        <v>37543.01</v>
      </c>
      <c r="BM1000" s="7" t="s">
        <v>965</v>
      </c>
      <c r="BN1000" s="13"/>
      <c r="BO1000" s="14">
        <v>44165</v>
      </c>
      <c r="BP1000" s="14">
        <v>45991</v>
      </c>
      <c r="BQ1000" s="14" t="s">
        <v>1485</v>
      </c>
      <c r="BR1000" s="14" t="s">
        <v>1785</v>
      </c>
      <c r="BS1000" s="14" t="s">
        <v>1728</v>
      </c>
      <c r="BT1000" s="14" t="s">
        <v>1728</v>
      </c>
      <c r="BU1000" s="13">
        <v>0</v>
      </c>
      <c r="BV1000" s="13">
        <v>0</v>
      </c>
      <c r="BW1000" s="13">
        <v>0</v>
      </c>
    </row>
    <row r="1001" spans="1:75" s="2" customFormat="1" ht="18.2" customHeight="1" x14ac:dyDescent="0.15">
      <c r="A1001" s="15">
        <v>998</v>
      </c>
      <c r="B1001" s="16" t="s">
        <v>639</v>
      </c>
      <c r="C1001" s="16" t="s">
        <v>35</v>
      </c>
      <c r="D1001" s="17">
        <v>45172</v>
      </c>
      <c r="E1001" s="18" t="s">
        <v>1695</v>
      </c>
      <c r="F1001" s="19">
        <v>0</v>
      </c>
      <c r="G1001" s="19">
        <v>0</v>
      </c>
      <c r="H1001" s="20">
        <v>173383.59</v>
      </c>
      <c r="I1001" s="20">
        <v>0</v>
      </c>
      <c r="J1001" s="20">
        <v>0</v>
      </c>
      <c r="K1001" s="20">
        <v>173383.59</v>
      </c>
      <c r="L1001" s="20">
        <v>1455.6</v>
      </c>
      <c r="M1001" s="20">
        <v>0</v>
      </c>
      <c r="N1001" s="20">
        <v>0</v>
      </c>
      <c r="O1001" s="20">
        <v>1455.6</v>
      </c>
      <c r="P1001" s="20">
        <v>0</v>
      </c>
      <c r="Q1001" s="20">
        <v>0</v>
      </c>
      <c r="R1001" s="20">
        <v>171927.99</v>
      </c>
      <c r="S1001" s="20">
        <v>0</v>
      </c>
      <c r="T1001" s="20">
        <v>1387.07</v>
      </c>
      <c r="U1001" s="20">
        <v>0</v>
      </c>
      <c r="V1001" s="20">
        <v>0</v>
      </c>
      <c r="W1001" s="20">
        <v>1387.07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107.15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1054.76</v>
      </c>
      <c r="AQ1001" s="20">
        <v>0</v>
      </c>
      <c r="AR1001" s="20">
        <v>504.58</v>
      </c>
      <c r="AS1001" s="20">
        <v>0</v>
      </c>
      <c r="AT1001" s="11">
        <f t="shared" si="15"/>
        <v>3500</v>
      </c>
      <c r="AU1001" s="20">
        <v>0</v>
      </c>
      <c r="AV1001" s="20">
        <v>0</v>
      </c>
      <c r="AW1001" s="21">
        <v>83</v>
      </c>
      <c r="AX1001" s="21">
        <v>117</v>
      </c>
      <c r="AY1001" s="20">
        <v>201418.65</v>
      </c>
      <c r="AZ1001" s="20">
        <v>201418.65</v>
      </c>
      <c r="BA1001" s="22">
        <v>90</v>
      </c>
      <c r="BB1001" s="22">
        <v>76.822673074216297</v>
      </c>
      <c r="BC1001" s="22">
        <v>9.6</v>
      </c>
      <c r="BD1001" s="22"/>
      <c r="BE1001" s="18" t="s">
        <v>1580</v>
      </c>
      <c r="BF1001" s="15"/>
      <c r="BG1001" s="18" t="s">
        <v>647</v>
      </c>
      <c r="BH1001" s="18" t="s">
        <v>648</v>
      </c>
      <c r="BI1001" s="18" t="s">
        <v>649</v>
      </c>
      <c r="BJ1001" s="18" t="s">
        <v>3</v>
      </c>
      <c r="BK1001" s="16" t="s">
        <v>0</v>
      </c>
      <c r="BL1001" s="22">
        <v>171927.99</v>
      </c>
      <c r="BM1001" s="16" t="s">
        <v>965</v>
      </c>
      <c r="BN1001" s="22"/>
      <c r="BO1001" s="1">
        <v>44154</v>
      </c>
      <c r="BP1001" s="1">
        <v>47714</v>
      </c>
      <c r="BQ1001" s="14" t="s">
        <v>1485</v>
      </c>
      <c r="BR1001" s="14" t="s">
        <v>1785</v>
      </c>
      <c r="BS1001" s="14" t="s">
        <v>1728</v>
      </c>
      <c r="BT1001" s="14" t="s">
        <v>1728</v>
      </c>
      <c r="BU1001" s="22">
        <v>0</v>
      </c>
      <c r="BV1001" s="22">
        <v>0</v>
      </c>
      <c r="BW1001" s="22">
        <v>0</v>
      </c>
    </row>
    <row r="1002" spans="1:75" s="2" customFormat="1" ht="18.2" customHeight="1" x14ac:dyDescent="0.15">
      <c r="A1002" s="6">
        <v>999</v>
      </c>
      <c r="B1002" s="7" t="s">
        <v>639</v>
      </c>
      <c r="C1002" s="7" t="s">
        <v>35</v>
      </c>
      <c r="D1002" s="8">
        <v>45172</v>
      </c>
      <c r="E1002" s="9" t="s">
        <v>1702</v>
      </c>
      <c r="F1002" s="10">
        <v>0</v>
      </c>
      <c r="G1002" s="10">
        <v>0</v>
      </c>
      <c r="H1002" s="11">
        <v>184019.5</v>
      </c>
      <c r="I1002" s="11">
        <v>0</v>
      </c>
      <c r="J1002" s="11">
        <v>0</v>
      </c>
      <c r="K1002" s="11">
        <v>184019.5</v>
      </c>
      <c r="L1002" s="11">
        <v>676.77</v>
      </c>
      <c r="M1002" s="11">
        <v>0</v>
      </c>
      <c r="N1002" s="11">
        <v>0</v>
      </c>
      <c r="O1002" s="11">
        <v>676.77</v>
      </c>
      <c r="P1002" s="11">
        <v>0</v>
      </c>
      <c r="Q1002" s="11">
        <v>0</v>
      </c>
      <c r="R1002" s="11">
        <v>183342.73</v>
      </c>
      <c r="S1002" s="11">
        <v>0</v>
      </c>
      <c r="T1002" s="11">
        <v>1472.16</v>
      </c>
      <c r="U1002" s="11">
        <v>0</v>
      </c>
      <c r="V1002" s="11">
        <v>0</v>
      </c>
      <c r="W1002" s="11">
        <v>1472.16</v>
      </c>
      <c r="X1002" s="11">
        <v>0</v>
      </c>
      <c r="Y1002" s="11">
        <v>0</v>
      </c>
      <c r="Z1002" s="11">
        <v>0</v>
      </c>
      <c r="AA1002" s="11">
        <v>0</v>
      </c>
      <c r="AB1002" s="11">
        <v>0</v>
      </c>
      <c r="AC1002" s="11">
        <v>0</v>
      </c>
      <c r="AD1002" s="11">
        <v>0</v>
      </c>
      <c r="AE1002" s="11">
        <v>0</v>
      </c>
      <c r="AF1002" s="11">
        <v>0</v>
      </c>
      <c r="AG1002" s="11">
        <v>0</v>
      </c>
      <c r="AH1002" s="11">
        <v>103.91</v>
      </c>
      <c r="AI1002" s="11">
        <v>0</v>
      </c>
      <c r="AJ1002" s="11">
        <v>0</v>
      </c>
      <c r="AK1002" s="11">
        <v>0</v>
      </c>
      <c r="AL1002" s="11">
        <v>0</v>
      </c>
      <c r="AM1002" s="11">
        <v>0</v>
      </c>
      <c r="AN1002" s="11">
        <v>0</v>
      </c>
      <c r="AO1002" s="11">
        <v>0</v>
      </c>
      <c r="AP1002" s="11">
        <v>0</v>
      </c>
      <c r="AQ1002" s="11">
        <v>0</v>
      </c>
      <c r="AR1002" s="11">
        <v>0</v>
      </c>
      <c r="AS1002" s="11">
        <v>0.11</v>
      </c>
      <c r="AT1002" s="11">
        <f t="shared" si="15"/>
        <v>2252.73</v>
      </c>
      <c r="AU1002" s="11">
        <v>0</v>
      </c>
      <c r="AV1002" s="11">
        <v>0</v>
      </c>
      <c r="AW1002" s="12">
        <v>144</v>
      </c>
      <c r="AX1002" s="12">
        <v>175</v>
      </c>
      <c r="AY1002" s="11">
        <v>195322.99</v>
      </c>
      <c r="AZ1002" s="11">
        <v>195322.99</v>
      </c>
      <c r="BA1002" s="13">
        <v>90</v>
      </c>
      <c r="BB1002" s="13">
        <v>84.479792675711096</v>
      </c>
      <c r="BC1002" s="13">
        <v>9.6</v>
      </c>
      <c r="BD1002" s="13"/>
      <c r="BE1002" s="9" t="s">
        <v>1580</v>
      </c>
      <c r="BF1002" s="6"/>
      <c r="BG1002" s="9" t="s">
        <v>573</v>
      </c>
      <c r="BH1002" s="9" t="s">
        <v>594</v>
      </c>
      <c r="BI1002" s="9" t="s">
        <v>640</v>
      </c>
      <c r="BJ1002" s="9" t="s">
        <v>3</v>
      </c>
      <c r="BK1002" s="7" t="s">
        <v>0</v>
      </c>
      <c r="BL1002" s="13">
        <v>183342.73</v>
      </c>
      <c r="BM1002" s="7" t="s">
        <v>965</v>
      </c>
      <c r="BN1002" s="13"/>
      <c r="BO1002" s="14">
        <v>44245</v>
      </c>
      <c r="BP1002" s="14">
        <v>49570</v>
      </c>
      <c r="BQ1002" s="14" t="s">
        <v>1473</v>
      </c>
      <c r="BR1002" s="14" t="s">
        <v>1787</v>
      </c>
      <c r="BS1002" s="14" t="s">
        <v>1728</v>
      </c>
      <c r="BT1002" s="14" t="s">
        <v>1728</v>
      </c>
      <c r="BU1002" s="13">
        <v>0</v>
      </c>
      <c r="BV1002" s="13">
        <v>0</v>
      </c>
      <c r="BW1002" s="13">
        <v>0</v>
      </c>
    </row>
    <row r="1003" spans="1:75" s="2" customFormat="1" ht="18.2" customHeight="1" x14ac:dyDescent="0.15">
      <c r="A1003" s="15">
        <v>1000</v>
      </c>
      <c r="B1003" s="16" t="s">
        <v>639</v>
      </c>
      <c r="C1003" s="16" t="s">
        <v>35</v>
      </c>
      <c r="D1003" s="17">
        <v>45172</v>
      </c>
      <c r="E1003" s="18" t="s">
        <v>1373</v>
      </c>
      <c r="F1003" s="19">
        <v>0</v>
      </c>
      <c r="G1003" s="19">
        <v>0</v>
      </c>
      <c r="H1003" s="20">
        <v>141536.89000000001</v>
      </c>
      <c r="I1003" s="20">
        <v>0</v>
      </c>
      <c r="J1003" s="20">
        <v>0</v>
      </c>
      <c r="K1003" s="20">
        <v>141536.89000000001</v>
      </c>
      <c r="L1003" s="20">
        <v>1045.6099999999999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141536.89000000001</v>
      </c>
      <c r="S1003" s="20">
        <v>0</v>
      </c>
      <c r="T1003" s="20">
        <v>1179.47</v>
      </c>
      <c r="U1003" s="20">
        <v>0</v>
      </c>
      <c r="V1003" s="20">
        <v>0</v>
      </c>
      <c r="W1003" s="20">
        <v>986.94</v>
      </c>
      <c r="X1003" s="20">
        <v>0</v>
      </c>
      <c r="Y1003" s="20">
        <v>0</v>
      </c>
      <c r="Z1003" s="20">
        <v>192.53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108.53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1095.47</v>
      </c>
      <c r="AS1003" s="20">
        <v>0</v>
      </c>
      <c r="AT1003" s="11">
        <f t="shared" si="15"/>
        <v>0</v>
      </c>
      <c r="AU1003" s="20">
        <v>1045.6099999999999</v>
      </c>
      <c r="AV1003" s="20">
        <v>192.53</v>
      </c>
      <c r="AW1003" s="21">
        <v>90</v>
      </c>
      <c r="AX1003" s="21">
        <v>186</v>
      </c>
      <c r="AY1003" s="20">
        <v>204000</v>
      </c>
      <c r="AZ1003" s="20">
        <v>204000.01</v>
      </c>
      <c r="BA1003" s="22">
        <v>90</v>
      </c>
      <c r="BB1003" s="22">
        <v>62.442742527316497</v>
      </c>
      <c r="BC1003" s="22">
        <v>10</v>
      </c>
      <c r="BD1003" s="22"/>
      <c r="BE1003" s="18" t="s">
        <v>1580</v>
      </c>
      <c r="BF1003" s="15"/>
      <c r="BG1003" s="18" t="s">
        <v>585</v>
      </c>
      <c r="BH1003" s="18" t="s">
        <v>905</v>
      </c>
      <c r="BI1003" s="18" t="s">
        <v>906</v>
      </c>
      <c r="BJ1003" s="18" t="s">
        <v>3</v>
      </c>
      <c r="BK1003" s="16" t="s">
        <v>0</v>
      </c>
      <c r="BL1003" s="22">
        <v>141536.89000000001</v>
      </c>
      <c r="BM1003" s="16" t="s">
        <v>965</v>
      </c>
      <c r="BN1003" s="22"/>
      <c r="BO1003" s="1">
        <v>42272</v>
      </c>
      <c r="BP1003" s="1">
        <v>47932</v>
      </c>
      <c r="BQ1003" s="14" t="s">
        <v>1485</v>
      </c>
      <c r="BR1003" s="14" t="s">
        <v>1785</v>
      </c>
      <c r="BS1003" s="14" t="s">
        <v>1728</v>
      </c>
      <c r="BT1003" s="14" t="s">
        <v>1728</v>
      </c>
      <c r="BU1003" s="22">
        <v>0</v>
      </c>
      <c r="BV1003" s="22">
        <v>0</v>
      </c>
      <c r="BW1003" s="22">
        <v>0</v>
      </c>
    </row>
    <row r="1004" spans="1:75" s="2" customFormat="1" ht="18.2" customHeight="1" x14ac:dyDescent="0.15">
      <c r="A1004" s="6">
        <v>1001</v>
      </c>
      <c r="B1004" s="7" t="s">
        <v>639</v>
      </c>
      <c r="C1004" s="7" t="s">
        <v>35</v>
      </c>
      <c r="D1004" s="8">
        <v>45172</v>
      </c>
      <c r="E1004" s="9" t="s">
        <v>1374</v>
      </c>
      <c r="F1004" s="10">
        <v>0</v>
      </c>
      <c r="G1004" s="10">
        <v>0</v>
      </c>
      <c r="H1004" s="11">
        <v>235525.51</v>
      </c>
      <c r="I1004" s="11">
        <v>0</v>
      </c>
      <c r="J1004" s="11">
        <v>0</v>
      </c>
      <c r="K1004" s="11">
        <v>235525.51</v>
      </c>
      <c r="L1004" s="11">
        <v>1452.95</v>
      </c>
      <c r="M1004" s="11">
        <v>0</v>
      </c>
      <c r="N1004" s="11">
        <v>0</v>
      </c>
      <c r="O1004" s="11">
        <v>1452.95</v>
      </c>
      <c r="P1004" s="11">
        <v>0</v>
      </c>
      <c r="Q1004" s="11">
        <v>0</v>
      </c>
      <c r="R1004" s="11">
        <v>234072.56</v>
      </c>
      <c r="S1004" s="11">
        <v>0</v>
      </c>
      <c r="T1004" s="11">
        <v>1962.71</v>
      </c>
      <c r="U1004" s="11">
        <v>0</v>
      </c>
      <c r="V1004" s="11">
        <v>0</v>
      </c>
      <c r="W1004" s="11">
        <v>1962.71</v>
      </c>
      <c r="X1004" s="11">
        <v>0</v>
      </c>
      <c r="Y1004" s="11">
        <v>0</v>
      </c>
      <c r="Z1004" s="11">
        <v>0</v>
      </c>
      <c r="AA1004" s="11">
        <v>0</v>
      </c>
      <c r="AB1004" s="11">
        <v>0</v>
      </c>
      <c r="AC1004" s="11">
        <v>0</v>
      </c>
      <c r="AD1004" s="11">
        <v>0</v>
      </c>
      <c r="AE1004" s="11">
        <v>0</v>
      </c>
      <c r="AF1004" s="11">
        <v>0</v>
      </c>
      <c r="AG1004" s="11">
        <v>0</v>
      </c>
      <c r="AH1004" s="11">
        <v>171.47</v>
      </c>
      <c r="AI1004" s="11">
        <v>0</v>
      </c>
      <c r="AJ1004" s="11">
        <v>0</v>
      </c>
      <c r="AK1004" s="11">
        <v>0</v>
      </c>
      <c r="AL1004" s="11">
        <v>0</v>
      </c>
      <c r="AM1004" s="11">
        <v>0</v>
      </c>
      <c r="AN1004" s="11">
        <v>0</v>
      </c>
      <c r="AO1004" s="11">
        <v>0</v>
      </c>
      <c r="AP1004" s="11">
        <v>0.79</v>
      </c>
      <c r="AQ1004" s="11">
        <v>0</v>
      </c>
      <c r="AR1004" s="11">
        <v>5.92</v>
      </c>
      <c r="AS1004" s="11">
        <v>0</v>
      </c>
      <c r="AT1004" s="11">
        <f t="shared" si="15"/>
        <v>3582</v>
      </c>
      <c r="AU1004" s="11">
        <v>0</v>
      </c>
      <c r="AV1004" s="11">
        <v>0</v>
      </c>
      <c r="AW1004" s="12">
        <v>102</v>
      </c>
      <c r="AX1004" s="12">
        <v>198</v>
      </c>
      <c r="AY1004" s="11">
        <v>322322.62</v>
      </c>
      <c r="AZ1004" s="11">
        <v>322322.62</v>
      </c>
      <c r="BA1004" s="13">
        <v>85</v>
      </c>
      <c r="BB1004" s="13">
        <v>61.727494024465301</v>
      </c>
      <c r="BC1004" s="13">
        <v>10</v>
      </c>
      <c r="BD1004" s="13"/>
      <c r="BE1004" s="9" t="s">
        <v>1580</v>
      </c>
      <c r="BF1004" s="6"/>
      <c r="BG1004" s="9" t="s">
        <v>650</v>
      </c>
      <c r="BH1004" s="9" t="s">
        <v>651</v>
      </c>
      <c r="BI1004" s="9" t="s">
        <v>652</v>
      </c>
      <c r="BJ1004" s="9" t="s">
        <v>3</v>
      </c>
      <c r="BK1004" s="7" t="s">
        <v>0</v>
      </c>
      <c r="BL1004" s="13">
        <v>234072.56</v>
      </c>
      <c r="BM1004" s="7" t="s">
        <v>965</v>
      </c>
      <c r="BN1004" s="13"/>
      <c r="BO1004" s="14">
        <v>42272</v>
      </c>
      <c r="BP1004" s="14">
        <v>48298</v>
      </c>
      <c r="BQ1004" s="14" t="s">
        <v>1485</v>
      </c>
      <c r="BR1004" s="14" t="s">
        <v>1785</v>
      </c>
      <c r="BS1004" s="14" t="s">
        <v>1728</v>
      </c>
      <c r="BT1004" s="14" t="s">
        <v>1728</v>
      </c>
      <c r="BU1004" s="13">
        <v>0</v>
      </c>
      <c r="BV1004" s="13">
        <v>0</v>
      </c>
      <c r="BW1004" s="13">
        <v>0</v>
      </c>
    </row>
    <row r="1005" spans="1:75" s="2" customFormat="1" ht="18.2" customHeight="1" x14ac:dyDescent="0.15">
      <c r="A1005" s="15">
        <v>1002</v>
      </c>
      <c r="B1005" s="16" t="s">
        <v>38</v>
      </c>
      <c r="C1005" s="16" t="s">
        <v>35</v>
      </c>
      <c r="D1005" s="17">
        <v>45172</v>
      </c>
      <c r="E1005" s="18" t="s">
        <v>1696</v>
      </c>
      <c r="F1005" s="19">
        <v>0</v>
      </c>
      <c r="G1005" s="19">
        <v>0</v>
      </c>
      <c r="H1005" s="20">
        <v>125938.5</v>
      </c>
      <c r="I1005" s="20">
        <v>0</v>
      </c>
      <c r="J1005" s="20">
        <v>0</v>
      </c>
      <c r="K1005" s="20">
        <v>125938.5</v>
      </c>
      <c r="L1005" s="20">
        <v>4202</v>
      </c>
      <c r="M1005" s="20">
        <v>0</v>
      </c>
      <c r="N1005" s="20">
        <v>0</v>
      </c>
      <c r="O1005" s="20">
        <v>4202</v>
      </c>
      <c r="P1005" s="20">
        <v>0</v>
      </c>
      <c r="Q1005" s="20">
        <v>0</v>
      </c>
      <c r="R1005" s="20">
        <v>121736.5</v>
      </c>
      <c r="S1005" s="20">
        <v>0</v>
      </c>
      <c r="T1005" s="20">
        <v>997.01</v>
      </c>
      <c r="U1005" s="20">
        <v>0</v>
      </c>
      <c r="V1005" s="20">
        <v>0</v>
      </c>
      <c r="W1005" s="20">
        <v>997.01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189.46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0</v>
      </c>
      <c r="AS1005" s="20">
        <v>0.01</v>
      </c>
      <c r="AT1005" s="11">
        <f t="shared" si="15"/>
        <v>5388.46</v>
      </c>
      <c r="AU1005" s="20">
        <v>0</v>
      </c>
      <c r="AV1005" s="20">
        <v>0</v>
      </c>
      <c r="AW1005" s="21">
        <v>26</v>
      </c>
      <c r="AX1005" s="21">
        <v>60</v>
      </c>
      <c r="AY1005" s="20">
        <v>1868455.11</v>
      </c>
      <c r="AZ1005" s="20">
        <v>247550</v>
      </c>
      <c r="BA1005" s="22">
        <v>89.99</v>
      </c>
      <c r="BB1005" s="22">
        <v>44.253959341547201</v>
      </c>
      <c r="BC1005" s="22">
        <v>9.5</v>
      </c>
      <c r="BD1005" s="22"/>
      <c r="BE1005" s="18" t="s">
        <v>1578</v>
      </c>
      <c r="BF1005" s="15"/>
      <c r="BG1005" s="18" t="s">
        <v>573</v>
      </c>
      <c r="BH1005" s="18" t="s">
        <v>574</v>
      </c>
      <c r="BI1005" s="18" t="s">
        <v>575</v>
      </c>
      <c r="BJ1005" s="18" t="s">
        <v>3</v>
      </c>
      <c r="BK1005" s="16" t="s">
        <v>0</v>
      </c>
      <c r="BL1005" s="22">
        <v>121736.5</v>
      </c>
      <c r="BM1005" s="16" t="s">
        <v>965</v>
      </c>
      <c r="BN1005" s="22"/>
      <c r="BO1005" s="1">
        <v>44165</v>
      </c>
      <c r="BP1005" s="1">
        <v>45991</v>
      </c>
      <c r="BQ1005" s="14" t="s">
        <v>1485</v>
      </c>
      <c r="BR1005" s="14" t="s">
        <v>1785</v>
      </c>
      <c r="BS1005" s="14" t="s">
        <v>1728</v>
      </c>
      <c r="BT1005" s="14" t="s">
        <v>1728</v>
      </c>
      <c r="BU1005" s="22">
        <v>0</v>
      </c>
      <c r="BV1005" s="22">
        <v>0</v>
      </c>
      <c r="BW1005" s="22">
        <v>0</v>
      </c>
    </row>
    <row r="1006" spans="1:75" s="2" customFormat="1" ht="18.2" customHeight="1" x14ac:dyDescent="0.15">
      <c r="A1006" s="6">
        <v>1003</v>
      </c>
      <c r="B1006" s="7" t="s">
        <v>38</v>
      </c>
      <c r="C1006" s="7" t="s">
        <v>35</v>
      </c>
      <c r="D1006" s="8">
        <v>45172</v>
      </c>
      <c r="E1006" s="9" t="s">
        <v>1715</v>
      </c>
      <c r="F1006" s="10">
        <v>22</v>
      </c>
      <c r="G1006" s="10">
        <v>21</v>
      </c>
      <c r="H1006" s="11">
        <v>371184.68</v>
      </c>
      <c r="I1006" s="11">
        <v>20115.32</v>
      </c>
      <c r="J1006" s="11">
        <v>0</v>
      </c>
      <c r="K1006" s="11">
        <v>391300</v>
      </c>
      <c r="L1006" s="11">
        <v>1343.47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391300</v>
      </c>
      <c r="S1006" s="11">
        <v>73156.039999999994</v>
      </c>
      <c r="T1006" s="11">
        <v>2938.55</v>
      </c>
      <c r="U1006" s="11">
        <v>0</v>
      </c>
      <c r="V1006" s="11">
        <v>0</v>
      </c>
      <c r="W1006" s="11">
        <v>0</v>
      </c>
      <c r="X1006" s="11">
        <v>0</v>
      </c>
      <c r="Y1006" s="11">
        <v>0</v>
      </c>
      <c r="Z1006" s="11">
        <v>76094.59</v>
      </c>
      <c r="AA1006" s="11">
        <v>0</v>
      </c>
      <c r="AB1006" s="11">
        <v>0</v>
      </c>
      <c r="AC1006" s="11">
        <v>0</v>
      </c>
      <c r="AD1006" s="11">
        <v>0</v>
      </c>
      <c r="AE1006" s="11">
        <v>0</v>
      </c>
      <c r="AF1006" s="11">
        <v>0</v>
      </c>
      <c r="AG1006" s="11">
        <v>0</v>
      </c>
      <c r="AH1006" s="11">
        <v>0</v>
      </c>
      <c r="AI1006" s="11">
        <v>0</v>
      </c>
      <c r="AJ1006" s="11">
        <v>0</v>
      </c>
      <c r="AK1006" s="11">
        <v>0</v>
      </c>
      <c r="AL1006" s="11">
        <v>0</v>
      </c>
      <c r="AM1006" s="11">
        <v>0</v>
      </c>
      <c r="AN1006" s="11">
        <v>0</v>
      </c>
      <c r="AO1006" s="11">
        <v>0</v>
      </c>
      <c r="AP1006" s="11">
        <v>0</v>
      </c>
      <c r="AQ1006" s="11">
        <v>0</v>
      </c>
      <c r="AR1006" s="11">
        <v>0</v>
      </c>
      <c r="AS1006" s="11">
        <v>0</v>
      </c>
      <c r="AT1006" s="11">
        <f t="shared" si="15"/>
        <v>0</v>
      </c>
      <c r="AU1006" s="11">
        <v>21458.79</v>
      </c>
      <c r="AV1006" s="11">
        <v>76094.59</v>
      </c>
      <c r="AW1006" s="12">
        <v>146</v>
      </c>
      <c r="AX1006" s="12">
        <v>175</v>
      </c>
      <c r="AY1006" s="11">
        <v>391300</v>
      </c>
      <c r="AZ1006" s="11">
        <v>391300</v>
      </c>
      <c r="BA1006" s="13">
        <v>84.1</v>
      </c>
      <c r="BB1006" s="13">
        <v>84.1</v>
      </c>
      <c r="BC1006" s="13">
        <v>9.5</v>
      </c>
      <c r="BD1006" s="13"/>
      <c r="BE1006" s="9" t="s">
        <v>1578</v>
      </c>
      <c r="BF1006" s="6"/>
      <c r="BG1006" s="9" t="s">
        <v>573</v>
      </c>
      <c r="BH1006" s="9" t="s">
        <v>594</v>
      </c>
      <c r="BI1006" s="9" t="s">
        <v>595</v>
      </c>
      <c r="BJ1006" s="9" t="s">
        <v>1579</v>
      </c>
      <c r="BK1006" s="7" t="s">
        <v>0</v>
      </c>
      <c r="BL1006" s="13">
        <v>391300</v>
      </c>
      <c r="BM1006" s="7" t="s">
        <v>965</v>
      </c>
      <c r="BN1006" s="13"/>
      <c r="BO1006" s="14">
        <v>44300</v>
      </c>
      <c r="BP1006" s="14">
        <v>49627</v>
      </c>
      <c r="BQ1006" s="14" t="s">
        <v>1479</v>
      </c>
      <c r="BR1006" s="14" t="s">
        <v>1756</v>
      </c>
      <c r="BS1006" s="14" t="s">
        <v>1728</v>
      </c>
      <c r="BT1006" s="14" t="s">
        <v>1728</v>
      </c>
      <c r="BU1006" s="13">
        <v>3538.89</v>
      </c>
      <c r="BV1006" s="13">
        <v>0</v>
      </c>
      <c r="BW1006" s="13">
        <v>0</v>
      </c>
    </row>
    <row r="1007" spans="1:75" s="2" customFormat="1" ht="18.2" customHeight="1" x14ac:dyDescent="0.15">
      <c r="A1007" s="15">
        <v>1004</v>
      </c>
      <c r="B1007" s="16" t="s">
        <v>55</v>
      </c>
      <c r="C1007" s="16" t="s">
        <v>35</v>
      </c>
      <c r="D1007" s="17">
        <v>45172</v>
      </c>
      <c r="E1007" s="18" t="s">
        <v>1710</v>
      </c>
      <c r="F1007" s="19">
        <v>0</v>
      </c>
      <c r="G1007" s="19">
        <v>0</v>
      </c>
      <c r="H1007" s="20">
        <v>424461.75</v>
      </c>
      <c r="I1007" s="20">
        <v>0</v>
      </c>
      <c r="J1007" s="20">
        <v>0</v>
      </c>
      <c r="K1007" s="20">
        <v>424461.75</v>
      </c>
      <c r="L1007" s="20">
        <v>1609.54</v>
      </c>
      <c r="M1007" s="20">
        <v>0</v>
      </c>
      <c r="N1007" s="20">
        <v>0</v>
      </c>
      <c r="O1007" s="20">
        <v>1609.54</v>
      </c>
      <c r="P1007" s="20">
        <v>0</v>
      </c>
      <c r="Q1007" s="20">
        <v>0</v>
      </c>
      <c r="R1007" s="20">
        <v>422852.21</v>
      </c>
      <c r="S1007" s="20">
        <v>0</v>
      </c>
      <c r="T1007" s="20">
        <v>3300.19</v>
      </c>
      <c r="U1007" s="20">
        <v>0</v>
      </c>
      <c r="V1007" s="20">
        <v>0</v>
      </c>
      <c r="W1007" s="20">
        <v>3300.19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239.4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5152.5</v>
      </c>
      <c r="AQ1007" s="20">
        <v>0</v>
      </c>
      <c r="AR1007" s="20">
        <v>5149.13</v>
      </c>
      <c r="AS1007" s="20">
        <v>0</v>
      </c>
      <c r="AT1007" s="11">
        <f t="shared" si="15"/>
        <v>5152.5</v>
      </c>
      <c r="AU1007" s="20">
        <v>0</v>
      </c>
      <c r="AV1007" s="20">
        <v>0</v>
      </c>
      <c r="AW1007" s="21">
        <v>143</v>
      </c>
      <c r="AX1007" s="21">
        <v>173</v>
      </c>
      <c r="AY1007" s="20">
        <v>450000</v>
      </c>
      <c r="AZ1007" s="20">
        <v>450000</v>
      </c>
      <c r="BA1007" s="22">
        <v>90</v>
      </c>
      <c r="BB1007" s="22">
        <v>84.570442</v>
      </c>
      <c r="BC1007" s="22">
        <v>9.33</v>
      </c>
      <c r="BD1007" s="22"/>
      <c r="BE1007" s="18" t="s">
        <v>1580</v>
      </c>
      <c r="BF1007" s="15"/>
      <c r="BG1007" s="18" t="s">
        <v>591</v>
      </c>
      <c r="BH1007" s="18" t="s">
        <v>726</v>
      </c>
      <c r="BI1007" s="18" t="s">
        <v>803</v>
      </c>
      <c r="BJ1007" s="18" t="s">
        <v>3</v>
      </c>
      <c r="BK1007" s="16" t="s">
        <v>0</v>
      </c>
      <c r="BL1007" s="22">
        <v>422852.21</v>
      </c>
      <c r="BM1007" s="16" t="s">
        <v>965</v>
      </c>
      <c r="BN1007" s="22"/>
      <c r="BO1007" s="1">
        <v>44278</v>
      </c>
      <c r="BP1007" s="1">
        <v>49544</v>
      </c>
      <c r="BQ1007" s="14" t="s">
        <v>1473</v>
      </c>
      <c r="BR1007" s="14" t="s">
        <v>1787</v>
      </c>
      <c r="BS1007" s="14" t="s">
        <v>1728</v>
      </c>
      <c r="BT1007" s="14" t="s">
        <v>1728</v>
      </c>
      <c r="BU1007" s="22">
        <v>0</v>
      </c>
      <c r="BV1007" s="22">
        <v>0</v>
      </c>
      <c r="BW1007" s="22">
        <v>0</v>
      </c>
    </row>
    <row r="1008" spans="1:75" s="2" customFormat="1" ht="18.2" customHeight="1" x14ac:dyDescent="0.15">
      <c r="A1008" s="6">
        <v>1005</v>
      </c>
      <c r="B1008" s="7" t="s">
        <v>38</v>
      </c>
      <c r="C1008" s="7" t="s">
        <v>35</v>
      </c>
      <c r="D1008" s="8">
        <v>45172</v>
      </c>
      <c r="E1008" s="9" t="s">
        <v>1700</v>
      </c>
      <c r="F1008" s="10">
        <v>0</v>
      </c>
      <c r="G1008" s="10">
        <v>0</v>
      </c>
      <c r="H1008" s="11">
        <v>367300.42</v>
      </c>
      <c r="I1008" s="11">
        <v>0</v>
      </c>
      <c r="J1008" s="11">
        <v>0</v>
      </c>
      <c r="K1008" s="11">
        <v>367300.42</v>
      </c>
      <c r="L1008" s="11">
        <v>1344.63</v>
      </c>
      <c r="M1008" s="11">
        <v>0</v>
      </c>
      <c r="N1008" s="11">
        <v>0</v>
      </c>
      <c r="O1008" s="11">
        <v>1344.63</v>
      </c>
      <c r="P1008" s="11">
        <v>0</v>
      </c>
      <c r="Q1008" s="11">
        <v>0</v>
      </c>
      <c r="R1008" s="11">
        <v>365955.79</v>
      </c>
      <c r="S1008" s="11">
        <v>0</v>
      </c>
      <c r="T1008" s="11">
        <v>3060.84</v>
      </c>
      <c r="U1008" s="11">
        <v>0</v>
      </c>
      <c r="V1008" s="11">
        <v>0</v>
      </c>
      <c r="W1008" s="11">
        <v>3060.84</v>
      </c>
      <c r="X1008" s="11">
        <v>0</v>
      </c>
      <c r="Y1008" s="11">
        <v>0</v>
      </c>
      <c r="Z1008" s="11">
        <v>0</v>
      </c>
      <c r="AA1008" s="11">
        <v>0</v>
      </c>
      <c r="AB1008" s="11">
        <v>0</v>
      </c>
      <c r="AC1008" s="11">
        <v>0</v>
      </c>
      <c r="AD1008" s="11">
        <v>0</v>
      </c>
      <c r="AE1008" s="11">
        <v>0</v>
      </c>
      <c r="AF1008" s="11">
        <v>0</v>
      </c>
      <c r="AG1008" s="11">
        <v>0</v>
      </c>
      <c r="AH1008" s="11">
        <v>207.93</v>
      </c>
      <c r="AI1008" s="11">
        <v>0</v>
      </c>
      <c r="AJ1008" s="11">
        <v>0</v>
      </c>
      <c r="AK1008" s="11">
        <v>0</v>
      </c>
      <c r="AL1008" s="11">
        <v>0</v>
      </c>
      <c r="AM1008" s="11">
        <v>0</v>
      </c>
      <c r="AN1008" s="11">
        <v>0</v>
      </c>
      <c r="AO1008" s="11">
        <v>0</v>
      </c>
      <c r="AP1008" s="11">
        <v>89.32</v>
      </c>
      <c r="AQ1008" s="11">
        <v>0</v>
      </c>
      <c r="AR1008" s="11">
        <v>2.72</v>
      </c>
      <c r="AS1008" s="11">
        <v>0</v>
      </c>
      <c r="AT1008" s="11">
        <f t="shared" si="15"/>
        <v>4700</v>
      </c>
      <c r="AU1008" s="11">
        <v>0</v>
      </c>
      <c r="AV1008" s="11">
        <v>0</v>
      </c>
      <c r="AW1008" s="12">
        <v>142</v>
      </c>
      <c r="AX1008" s="12">
        <v>174</v>
      </c>
      <c r="AY1008" s="11">
        <v>390838.17</v>
      </c>
      <c r="AZ1008" s="11">
        <v>390838.17</v>
      </c>
      <c r="BA1008" s="13">
        <v>89.99</v>
      </c>
      <c r="BB1008" s="13">
        <v>84.260863114009595</v>
      </c>
      <c r="BC1008" s="13">
        <v>10</v>
      </c>
      <c r="BD1008" s="13"/>
      <c r="BE1008" s="9" t="s">
        <v>1578</v>
      </c>
      <c r="BF1008" s="6"/>
      <c r="BG1008" s="9" t="s">
        <v>573</v>
      </c>
      <c r="BH1008" s="9" t="s">
        <v>574</v>
      </c>
      <c r="BI1008" s="9" t="s">
        <v>575</v>
      </c>
      <c r="BJ1008" s="9" t="s">
        <v>3</v>
      </c>
      <c r="BK1008" s="7" t="s">
        <v>0</v>
      </c>
      <c r="BL1008" s="13">
        <v>365955.79</v>
      </c>
      <c r="BM1008" s="7" t="s">
        <v>965</v>
      </c>
      <c r="BN1008" s="13"/>
      <c r="BO1008" s="14">
        <v>44218</v>
      </c>
      <c r="BP1008" s="14">
        <v>49512</v>
      </c>
      <c r="BQ1008" s="14" t="s">
        <v>1485</v>
      </c>
      <c r="BR1008" s="14" t="s">
        <v>1785</v>
      </c>
      <c r="BS1008" s="14" t="s">
        <v>1728</v>
      </c>
      <c r="BT1008" s="14" t="s">
        <v>1728</v>
      </c>
      <c r="BU1008" s="13">
        <v>0</v>
      </c>
      <c r="BV1008" s="13">
        <v>0</v>
      </c>
      <c r="BW1008" s="13">
        <v>0</v>
      </c>
    </row>
    <row r="1009" spans="1:75" s="2" customFormat="1" ht="18.2" customHeight="1" x14ac:dyDescent="0.15">
      <c r="A1009" s="15">
        <v>1006</v>
      </c>
      <c r="B1009" s="16" t="s">
        <v>55</v>
      </c>
      <c r="C1009" s="16" t="s">
        <v>35</v>
      </c>
      <c r="D1009" s="17">
        <v>45172</v>
      </c>
      <c r="E1009" s="18" t="s">
        <v>1699</v>
      </c>
      <c r="F1009" s="19">
        <v>0</v>
      </c>
      <c r="G1009" s="19">
        <v>0</v>
      </c>
      <c r="H1009" s="20">
        <v>569491.18999999994</v>
      </c>
      <c r="I1009" s="20">
        <v>4781.87</v>
      </c>
      <c r="J1009" s="20">
        <v>0</v>
      </c>
      <c r="K1009" s="20">
        <v>574273.06000000006</v>
      </c>
      <c r="L1009" s="20">
        <v>4817.66</v>
      </c>
      <c r="M1009" s="20">
        <v>0</v>
      </c>
      <c r="N1009" s="20">
        <v>4781.87</v>
      </c>
      <c r="O1009" s="20">
        <v>0</v>
      </c>
      <c r="P1009" s="20">
        <v>0</v>
      </c>
      <c r="Q1009" s="20">
        <v>0</v>
      </c>
      <c r="R1009" s="20">
        <v>569491.18999999994</v>
      </c>
      <c r="S1009" s="20">
        <v>4297.4799999999996</v>
      </c>
      <c r="T1009" s="20">
        <v>4261.6899999999996</v>
      </c>
      <c r="U1009" s="20">
        <v>0</v>
      </c>
      <c r="V1009" s="20">
        <v>4297.4799999999996</v>
      </c>
      <c r="W1009" s="20">
        <v>0</v>
      </c>
      <c r="X1009" s="20">
        <v>0</v>
      </c>
      <c r="Y1009" s="20">
        <v>0</v>
      </c>
      <c r="Z1009" s="20">
        <v>4261.6899999999996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11.52</v>
      </c>
      <c r="AI1009" s="20">
        <v>0</v>
      </c>
      <c r="AJ1009" s="20">
        <v>0</v>
      </c>
      <c r="AK1009" s="20">
        <v>0</v>
      </c>
      <c r="AL1009" s="20">
        <v>350</v>
      </c>
      <c r="AM1009" s="20">
        <v>0</v>
      </c>
      <c r="AN1009" s="20">
        <v>0</v>
      </c>
      <c r="AO1009" s="20">
        <v>59.13</v>
      </c>
      <c r="AP1009" s="20">
        <v>0</v>
      </c>
      <c r="AQ1009" s="20">
        <v>0</v>
      </c>
      <c r="AR1009" s="20">
        <v>0</v>
      </c>
      <c r="AS1009" s="20">
        <v>0</v>
      </c>
      <c r="AT1009" s="11">
        <f t="shared" si="15"/>
        <v>9500</v>
      </c>
      <c r="AU1009" s="20">
        <v>4817.66</v>
      </c>
      <c r="AV1009" s="20">
        <v>4261.6899999999996</v>
      </c>
      <c r="AW1009" s="21">
        <v>84</v>
      </c>
      <c r="AX1009" s="21">
        <v>116</v>
      </c>
      <c r="AY1009" s="20">
        <v>772000</v>
      </c>
      <c r="AZ1009" s="20">
        <v>654521.31000000006</v>
      </c>
      <c r="BA1009" s="22">
        <v>69.81</v>
      </c>
      <c r="BB1009" s="22">
        <v>60.740848871521102</v>
      </c>
      <c r="BC1009" s="22">
        <v>8.98</v>
      </c>
      <c r="BD1009" s="22"/>
      <c r="BE1009" s="18" t="s">
        <v>1580</v>
      </c>
      <c r="BF1009" s="15"/>
      <c r="BG1009" s="18" t="s">
        <v>692</v>
      </c>
      <c r="BH1009" s="18" t="s">
        <v>745</v>
      </c>
      <c r="BI1009" s="18" t="s">
        <v>834</v>
      </c>
      <c r="BJ1009" s="18" t="s">
        <v>3</v>
      </c>
      <c r="BK1009" s="16" t="s">
        <v>0</v>
      </c>
      <c r="BL1009" s="22">
        <v>569491.18999999994</v>
      </c>
      <c r="BM1009" s="16" t="s">
        <v>965</v>
      </c>
      <c r="BN1009" s="22"/>
      <c r="BO1009" s="1">
        <v>44217</v>
      </c>
      <c r="BP1009" s="1">
        <v>47747</v>
      </c>
      <c r="BQ1009" s="14" t="s">
        <v>1485</v>
      </c>
      <c r="BR1009" s="14" t="s">
        <v>1785</v>
      </c>
      <c r="BS1009" s="14" t="s">
        <v>1728</v>
      </c>
      <c r="BT1009" s="14" t="s">
        <v>1728</v>
      </c>
      <c r="BU1009" s="22">
        <v>363.94</v>
      </c>
      <c r="BV1009" s="22">
        <v>0</v>
      </c>
      <c r="BW1009" s="22">
        <v>0</v>
      </c>
    </row>
    <row r="1010" spans="1:75" s="2" customFormat="1" ht="18.2" customHeight="1" x14ac:dyDescent="0.15">
      <c r="A1010" s="6">
        <v>1007</v>
      </c>
      <c r="B1010" s="7" t="s">
        <v>639</v>
      </c>
      <c r="C1010" s="7" t="s">
        <v>35</v>
      </c>
      <c r="D1010" s="8">
        <v>45172</v>
      </c>
      <c r="E1010" s="9" t="s">
        <v>1703</v>
      </c>
      <c r="F1010" s="10">
        <v>0</v>
      </c>
      <c r="G1010" s="10">
        <v>0</v>
      </c>
      <c r="H1010" s="11">
        <v>178939.09</v>
      </c>
      <c r="I1010" s="11">
        <v>1431.31</v>
      </c>
      <c r="J1010" s="11">
        <v>0</v>
      </c>
      <c r="K1010" s="11">
        <v>180370.4</v>
      </c>
      <c r="L1010" s="11">
        <v>1442.99</v>
      </c>
      <c r="M1010" s="11">
        <v>0</v>
      </c>
      <c r="N1010" s="11">
        <v>1431.31</v>
      </c>
      <c r="O1010" s="11">
        <v>1442.99</v>
      </c>
      <c r="P1010" s="11">
        <v>0</v>
      </c>
      <c r="Q1010" s="11">
        <v>0</v>
      </c>
      <c r="R1010" s="11">
        <v>177496.1</v>
      </c>
      <c r="S1010" s="11">
        <v>1473.02</v>
      </c>
      <c r="T1010" s="11">
        <v>1461.34</v>
      </c>
      <c r="U1010" s="11">
        <v>0</v>
      </c>
      <c r="V1010" s="11">
        <v>1473.02</v>
      </c>
      <c r="W1010" s="11">
        <v>1461.34</v>
      </c>
      <c r="X1010" s="11">
        <v>0</v>
      </c>
      <c r="Y1010" s="11">
        <v>0</v>
      </c>
      <c r="Z1010" s="11">
        <v>0</v>
      </c>
      <c r="AA1010" s="11">
        <v>0</v>
      </c>
      <c r="AB1010" s="11">
        <v>0</v>
      </c>
      <c r="AC1010" s="11">
        <v>0</v>
      </c>
      <c r="AD1010" s="11">
        <v>0</v>
      </c>
      <c r="AE1010" s="11">
        <v>0</v>
      </c>
      <c r="AF1010" s="11">
        <v>0</v>
      </c>
      <c r="AG1010" s="11">
        <v>0</v>
      </c>
      <c r="AH1010" s="11">
        <v>108</v>
      </c>
      <c r="AI1010" s="11">
        <v>0</v>
      </c>
      <c r="AJ1010" s="11">
        <v>0</v>
      </c>
      <c r="AK1010" s="11">
        <v>0</v>
      </c>
      <c r="AL1010" s="11">
        <v>350</v>
      </c>
      <c r="AM1010" s="11">
        <v>0</v>
      </c>
      <c r="AN1010" s="11">
        <v>0</v>
      </c>
      <c r="AO1010" s="11">
        <v>108</v>
      </c>
      <c r="AP1010" s="11">
        <v>0.34</v>
      </c>
      <c r="AQ1010" s="11">
        <v>0</v>
      </c>
      <c r="AR1010" s="11">
        <v>0</v>
      </c>
      <c r="AS1010" s="11">
        <v>0</v>
      </c>
      <c r="AT1010" s="11">
        <f t="shared" si="15"/>
        <v>6375</v>
      </c>
      <c r="AU1010" s="11">
        <v>0</v>
      </c>
      <c r="AV1010" s="11">
        <v>0</v>
      </c>
      <c r="AW1010" s="12">
        <v>85</v>
      </c>
      <c r="AX1010" s="12">
        <v>116</v>
      </c>
      <c r="AY1010" s="11">
        <v>203003.01</v>
      </c>
      <c r="AZ1010" s="11">
        <v>203003.01</v>
      </c>
      <c r="BA1010" s="13">
        <v>90</v>
      </c>
      <c r="BB1010" s="13">
        <v>78.691685408999604</v>
      </c>
      <c r="BC1010" s="13">
        <v>9.8000000000000007</v>
      </c>
      <c r="BD1010" s="13"/>
      <c r="BE1010" s="9" t="s">
        <v>1580</v>
      </c>
      <c r="BF1010" s="6"/>
      <c r="BG1010" s="9" t="s">
        <v>573</v>
      </c>
      <c r="BH1010" s="9" t="s">
        <v>594</v>
      </c>
      <c r="BI1010" s="9" t="s">
        <v>640</v>
      </c>
      <c r="BJ1010" s="9" t="s">
        <v>3</v>
      </c>
      <c r="BK1010" s="7" t="s">
        <v>0</v>
      </c>
      <c r="BL1010" s="13">
        <v>177496.1</v>
      </c>
      <c r="BM1010" s="7" t="s">
        <v>965</v>
      </c>
      <c r="BN1010" s="13"/>
      <c r="BO1010" s="14">
        <v>44246</v>
      </c>
      <c r="BP1010" s="14">
        <v>47775</v>
      </c>
      <c r="BQ1010" s="14" t="s">
        <v>1485</v>
      </c>
      <c r="BR1010" s="14" t="s">
        <v>1785</v>
      </c>
      <c r="BS1010" s="14" t="s">
        <v>1728</v>
      </c>
      <c r="BT1010" s="14" t="s">
        <v>1728</v>
      </c>
      <c r="BU1010" s="13">
        <v>0</v>
      </c>
      <c r="BV1010" s="13">
        <v>0</v>
      </c>
      <c r="BW1010" s="13">
        <v>0</v>
      </c>
    </row>
    <row r="1011" spans="1:75" s="2" customFormat="1" ht="18.2" customHeight="1" x14ac:dyDescent="0.15">
      <c r="A1011" s="15">
        <v>1008</v>
      </c>
      <c r="B1011" s="16" t="s">
        <v>639</v>
      </c>
      <c r="C1011" s="16" t="s">
        <v>35</v>
      </c>
      <c r="D1011" s="17">
        <v>45172</v>
      </c>
      <c r="E1011" s="18" t="s">
        <v>1704</v>
      </c>
      <c r="F1011" s="19">
        <v>0</v>
      </c>
      <c r="G1011" s="19">
        <v>0</v>
      </c>
      <c r="H1011" s="20">
        <v>167658.01</v>
      </c>
      <c r="I1011" s="20">
        <v>0</v>
      </c>
      <c r="J1011" s="20">
        <v>0</v>
      </c>
      <c r="K1011" s="20">
        <v>167658.01</v>
      </c>
      <c r="L1011" s="20">
        <v>633.37</v>
      </c>
      <c r="M1011" s="20">
        <v>0</v>
      </c>
      <c r="N1011" s="20">
        <v>0</v>
      </c>
      <c r="O1011" s="20">
        <v>633.37</v>
      </c>
      <c r="P1011" s="20">
        <v>0</v>
      </c>
      <c r="Q1011" s="20">
        <v>0</v>
      </c>
      <c r="R1011" s="20">
        <v>167024.64000000001</v>
      </c>
      <c r="S1011" s="20">
        <v>0</v>
      </c>
      <c r="T1011" s="20">
        <v>1334.28</v>
      </c>
      <c r="U1011" s="20">
        <v>0</v>
      </c>
      <c r="V1011" s="20">
        <v>0</v>
      </c>
      <c r="W1011" s="20">
        <v>1334.28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94.82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46.09</v>
      </c>
      <c r="AQ1011" s="20">
        <v>0</v>
      </c>
      <c r="AR1011" s="20">
        <v>8.56</v>
      </c>
      <c r="AS1011" s="20">
        <v>0</v>
      </c>
      <c r="AT1011" s="11">
        <f t="shared" si="15"/>
        <v>2100</v>
      </c>
      <c r="AU1011" s="20">
        <v>0</v>
      </c>
      <c r="AV1011" s="20">
        <v>0</v>
      </c>
      <c r="AW1011" s="21">
        <v>142</v>
      </c>
      <c r="AX1011" s="21">
        <v>173</v>
      </c>
      <c r="AY1011" s="20">
        <v>178240.62</v>
      </c>
      <c r="AZ1011" s="20">
        <v>178240.62</v>
      </c>
      <c r="BA1011" s="22">
        <v>90</v>
      </c>
      <c r="BB1011" s="22">
        <v>84.336654574024706</v>
      </c>
      <c r="BC1011" s="22">
        <v>9.5500000000000007</v>
      </c>
      <c r="BD1011" s="22"/>
      <c r="BE1011" s="18" t="s">
        <v>1580</v>
      </c>
      <c r="BF1011" s="15"/>
      <c r="BG1011" s="18" t="s">
        <v>628</v>
      </c>
      <c r="BH1011" s="18" t="s">
        <v>958</v>
      </c>
      <c r="BI1011" s="18" t="s">
        <v>707</v>
      </c>
      <c r="BJ1011" s="18" t="s">
        <v>3</v>
      </c>
      <c r="BK1011" s="16" t="s">
        <v>0</v>
      </c>
      <c r="BL1011" s="22">
        <v>167024.64000000001</v>
      </c>
      <c r="BM1011" s="16" t="s">
        <v>965</v>
      </c>
      <c r="BN1011" s="22"/>
      <c r="BO1011" s="1">
        <v>44245</v>
      </c>
      <c r="BP1011" s="1">
        <v>49508</v>
      </c>
      <c r="BQ1011" s="14" t="s">
        <v>1485</v>
      </c>
      <c r="BR1011" s="14" t="s">
        <v>1785</v>
      </c>
      <c r="BS1011" s="14" t="s">
        <v>1728</v>
      </c>
      <c r="BT1011" s="14" t="s">
        <v>1728</v>
      </c>
      <c r="BU1011" s="22">
        <v>0</v>
      </c>
      <c r="BV1011" s="22">
        <v>0</v>
      </c>
      <c r="BW1011" s="22">
        <v>0</v>
      </c>
    </row>
    <row r="1012" spans="1:75" s="2" customFormat="1" ht="18.2" customHeight="1" x14ac:dyDescent="0.15">
      <c r="A1012" s="6">
        <v>1009</v>
      </c>
      <c r="B1012" s="7" t="s">
        <v>639</v>
      </c>
      <c r="C1012" s="7" t="s">
        <v>35</v>
      </c>
      <c r="D1012" s="8">
        <v>45172</v>
      </c>
      <c r="E1012" s="9" t="s">
        <v>1705</v>
      </c>
      <c r="F1012" s="10">
        <v>0</v>
      </c>
      <c r="G1012" s="10">
        <v>0</v>
      </c>
      <c r="H1012" s="11">
        <v>136272.21</v>
      </c>
      <c r="I1012" s="11">
        <v>0</v>
      </c>
      <c r="J1012" s="11">
        <v>0</v>
      </c>
      <c r="K1012" s="11">
        <v>136272.21</v>
      </c>
      <c r="L1012" s="11">
        <v>1209.6300000000001</v>
      </c>
      <c r="M1012" s="11">
        <v>0</v>
      </c>
      <c r="N1012" s="11">
        <v>0</v>
      </c>
      <c r="O1012" s="11">
        <v>1209.6300000000001</v>
      </c>
      <c r="P1012" s="11">
        <v>0</v>
      </c>
      <c r="Q1012" s="11">
        <v>0</v>
      </c>
      <c r="R1012" s="11">
        <v>135062.57999999999</v>
      </c>
      <c r="S1012" s="11">
        <v>0</v>
      </c>
      <c r="T1012" s="11">
        <v>788.11</v>
      </c>
      <c r="U1012" s="11">
        <v>0</v>
      </c>
      <c r="V1012" s="11">
        <v>0</v>
      </c>
      <c r="W1012" s="11">
        <v>788.11</v>
      </c>
      <c r="X1012" s="11">
        <v>0</v>
      </c>
      <c r="Y1012" s="11">
        <v>0</v>
      </c>
      <c r="Z1012" s="11">
        <v>0</v>
      </c>
      <c r="AA1012" s="11">
        <v>0</v>
      </c>
      <c r="AB1012" s="11">
        <v>0</v>
      </c>
      <c r="AC1012" s="11">
        <v>0</v>
      </c>
      <c r="AD1012" s="11">
        <v>0</v>
      </c>
      <c r="AE1012" s="11">
        <v>0</v>
      </c>
      <c r="AF1012" s="11">
        <v>0</v>
      </c>
      <c r="AG1012" s="11">
        <v>0</v>
      </c>
      <c r="AH1012" s="11">
        <v>83.47</v>
      </c>
      <c r="AI1012" s="11">
        <v>0</v>
      </c>
      <c r="AJ1012" s="11">
        <v>0</v>
      </c>
      <c r="AK1012" s="11">
        <v>0</v>
      </c>
      <c r="AL1012" s="11">
        <v>0</v>
      </c>
      <c r="AM1012" s="11">
        <v>0</v>
      </c>
      <c r="AN1012" s="11">
        <v>0</v>
      </c>
      <c r="AO1012" s="11">
        <v>0</v>
      </c>
      <c r="AP1012" s="11">
        <v>0</v>
      </c>
      <c r="AQ1012" s="11">
        <v>0</v>
      </c>
      <c r="AR1012" s="11">
        <v>0</v>
      </c>
      <c r="AS1012" s="11">
        <v>0</v>
      </c>
      <c r="AT1012" s="11">
        <f t="shared" si="15"/>
        <v>2081.21</v>
      </c>
      <c r="AU1012" s="11">
        <v>0</v>
      </c>
      <c r="AV1012" s="11">
        <v>0</v>
      </c>
      <c r="AW1012" s="12">
        <v>86</v>
      </c>
      <c r="AX1012" s="12">
        <v>117</v>
      </c>
      <c r="AY1012" s="11">
        <v>156894.1</v>
      </c>
      <c r="AZ1012" s="11">
        <v>156894.1</v>
      </c>
      <c r="BA1012" s="13">
        <v>90</v>
      </c>
      <c r="BB1012" s="13">
        <v>77.476668657393702</v>
      </c>
      <c r="BC1012" s="13">
        <v>6.94</v>
      </c>
      <c r="BD1012" s="13"/>
      <c r="BE1012" s="9" t="s">
        <v>1580</v>
      </c>
      <c r="BF1012" s="6"/>
      <c r="BG1012" s="9" t="s">
        <v>682</v>
      </c>
      <c r="BH1012" s="9" t="s">
        <v>683</v>
      </c>
      <c r="BI1012" s="9" t="s">
        <v>684</v>
      </c>
      <c r="BJ1012" s="9" t="s">
        <v>3</v>
      </c>
      <c r="BK1012" s="7" t="s">
        <v>0</v>
      </c>
      <c r="BL1012" s="13">
        <v>135062.57999999999</v>
      </c>
      <c r="BM1012" s="7" t="s">
        <v>965</v>
      </c>
      <c r="BN1012" s="13"/>
      <c r="BO1012" s="14">
        <v>44245</v>
      </c>
      <c r="BP1012" s="14">
        <v>47805</v>
      </c>
      <c r="BQ1012" s="14" t="s">
        <v>1485</v>
      </c>
      <c r="BR1012" s="14" t="s">
        <v>1785</v>
      </c>
      <c r="BS1012" s="14" t="s">
        <v>1728</v>
      </c>
      <c r="BT1012" s="14" t="s">
        <v>1728</v>
      </c>
      <c r="BU1012" s="13">
        <v>0</v>
      </c>
      <c r="BV1012" s="13">
        <v>0</v>
      </c>
      <c r="BW1012" s="13">
        <v>0</v>
      </c>
    </row>
    <row r="1013" spans="1:75" s="2" customFormat="1" ht="18.2" customHeight="1" x14ac:dyDescent="0.15">
      <c r="A1013" s="15">
        <v>1010</v>
      </c>
      <c r="B1013" s="16" t="s">
        <v>55</v>
      </c>
      <c r="C1013" s="16" t="s">
        <v>35</v>
      </c>
      <c r="D1013" s="17">
        <v>45172</v>
      </c>
      <c r="E1013" s="18" t="s">
        <v>1706</v>
      </c>
      <c r="F1013" s="19">
        <v>0</v>
      </c>
      <c r="G1013" s="19">
        <v>0</v>
      </c>
      <c r="H1013" s="20">
        <v>591327.93999999994</v>
      </c>
      <c r="I1013" s="20">
        <v>0</v>
      </c>
      <c r="J1013" s="20">
        <v>0</v>
      </c>
      <c r="K1013" s="20">
        <v>591327.93999999994</v>
      </c>
      <c r="L1013" s="20">
        <v>2306.36</v>
      </c>
      <c r="M1013" s="20">
        <v>0</v>
      </c>
      <c r="N1013" s="20">
        <v>0</v>
      </c>
      <c r="O1013" s="20">
        <v>2306.36</v>
      </c>
      <c r="P1013" s="20">
        <v>0</v>
      </c>
      <c r="Q1013" s="20">
        <v>0</v>
      </c>
      <c r="R1013" s="20">
        <v>589021.57999999996</v>
      </c>
      <c r="S1013" s="20">
        <v>0</v>
      </c>
      <c r="T1013" s="20">
        <v>4479.3100000000004</v>
      </c>
      <c r="U1013" s="20">
        <v>0</v>
      </c>
      <c r="V1013" s="20">
        <v>0</v>
      </c>
      <c r="W1013" s="20">
        <v>4479.3100000000004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335.16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759.23</v>
      </c>
      <c r="AQ1013" s="20">
        <v>0</v>
      </c>
      <c r="AR1013" s="20">
        <v>680.06</v>
      </c>
      <c r="AS1013" s="20">
        <v>0</v>
      </c>
      <c r="AT1013" s="11">
        <f t="shared" si="15"/>
        <v>7200</v>
      </c>
      <c r="AU1013" s="20">
        <v>0</v>
      </c>
      <c r="AV1013" s="20">
        <v>0</v>
      </c>
      <c r="AW1013" s="21">
        <v>142</v>
      </c>
      <c r="AX1013" s="21">
        <v>173</v>
      </c>
      <c r="AY1013" s="20">
        <v>630000</v>
      </c>
      <c r="AZ1013" s="20">
        <v>630000</v>
      </c>
      <c r="BA1013" s="22">
        <v>90</v>
      </c>
      <c r="BB1013" s="22">
        <v>84.145939999999996</v>
      </c>
      <c r="BC1013" s="22">
        <v>9.09</v>
      </c>
      <c r="BD1013" s="22"/>
      <c r="BE1013" s="18" t="s">
        <v>1578</v>
      </c>
      <c r="BF1013" s="15"/>
      <c r="BG1013" s="18" t="s">
        <v>647</v>
      </c>
      <c r="BH1013" s="18" t="s">
        <v>648</v>
      </c>
      <c r="BI1013" s="18" t="s">
        <v>860</v>
      </c>
      <c r="BJ1013" s="18" t="s">
        <v>3</v>
      </c>
      <c r="BK1013" s="16" t="s">
        <v>0</v>
      </c>
      <c r="BL1013" s="22">
        <v>589021.57999999996</v>
      </c>
      <c r="BM1013" s="16" t="s">
        <v>965</v>
      </c>
      <c r="BN1013" s="22"/>
      <c r="BO1013" s="1">
        <v>44246</v>
      </c>
      <c r="BP1013" s="1">
        <v>49509</v>
      </c>
      <c r="BQ1013" s="14" t="s">
        <v>1485</v>
      </c>
      <c r="BR1013" s="14" t="s">
        <v>1785</v>
      </c>
      <c r="BS1013" s="14" t="s">
        <v>1728</v>
      </c>
      <c r="BT1013" s="14" t="s">
        <v>1728</v>
      </c>
      <c r="BU1013" s="22">
        <v>0</v>
      </c>
      <c r="BV1013" s="22">
        <v>0</v>
      </c>
      <c r="BW1013" s="22">
        <v>0</v>
      </c>
    </row>
    <row r="1014" spans="1:75" s="2" customFormat="1" ht="18.2" customHeight="1" x14ac:dyDescent="0.15">
      <c r="A1014" s="6">
        <v>1011</v>
      </c>
      <c r="B1014" s="7" t="s">
        <v>639</v>
      </c>
      <c r="C1014" s="7" t="s">
        <v>35</v>
      </c>
      <c r="D1014" s="8">
        <v>45172</v>
      </c>
      <c r="E1014" s="9" t="s">
        <v>1716</v>
      </c>
      <c r="F1014" s="10">
        <v>0</v>
      </c>
      <c r="G1014" s="10">
        <v>0</v>
      </c>
      <c r="H1014" s="11">
        <v>147309.6</v>
      </c>
      <c r="I1014" s="11">
        <v>1130.04</v>
      </c>
      <c r="J1014" s="11">
        <v>0</v>
      </c>
      <c r="K1014" s="11">
        <v>148439.64000000001</v>
      </c>
      <c r="L1014" s="11">
        <v>1136.58</v>
      </c>
      <c r="M1014" s="11">
        <v>0</v>
      </c>
      <c r="N1014" s="11">
        <v>1130.04</v>
      </c>
      <c r="O1014" s="11">
        <v>1136.58</v>
      </c>
      <c r="P1014" s="11">
        <v>0</v>
      </c>
      <c r="Q1014" s="11">
        <v>0</v>
      </c>
      <c r="R1014" s="11">
        <v>146173.01999999999</v>
      </c>
      <c r="S1014" s="11">
        <v>481.06</v>
      </c>
      <c r="T1014" s="11">
        <v>851.94</v>
      </c>
      <c r="U1014" s="11">
        <v>0</v>
      </c>
      <c r="V1014" s="11">
        <v>481.06</v>
      </c>
      <c r="W1014" s="11">
        <v>851.94</v>
      </c>
      <c r="X1014" s="11">
        <v>0</v>
      </c>
      <c r="Y1014" s="11">
        <v>0</v>
      </c>
      <c r="Z1014" s="11">
        <v>0</v>
      </c>
      <c r="AA1014" s="11">
        <v>0</v>
      </c>
      <c r="AB1014" s="11">
        <v>0</v>
      </c>
      <c r="AC1014" s="11">
        <v>0</v>
      </c>
      <c r="AD1014" s="11">
        <v>0</v>
      </c>
      <c r="AE1014" s="11">
        <v>0</v>
      </c>
      <c r="AF1014" s="11">
        <v>0</v>
      </c>
      <c r="AG1014" s="11">
        <v>0</v>
      </c>
      <c r="AH1014" s="11">
        <v>87.59</v>
      </c>
      <c r="AI1014" s="11">
        <v>0</v>
      </c>
      <c r="AJ1014" s="11">
        <v>0</v>
      </c>
      <c r="AK1014" s="11">
        <v>0</v>
      </c>
      <c r="AL1014" s="11">
        <v>350</v>
      </c>
      <c r="AM1014" s="11">
        <v>0</v>
      </c>
      <c r="AN1014" s="11">
        <v>0</v>
      </c>
      <c r="AO1014" s="11">
        <v>0</v>
      </c>
      <c r="AP1014" s="11">
        <v>562.79</v>
      </c>
      <c r="AQ1014" s="11">
        <v>0</v>
      </c>
      <c r="AR1014" s="11">
        <v>0</v>
      </c>
      <c r="AS1014" s="11">
        <v>0</v>
      </c>
      <c r="AT1014" s="11">
        <f t="shared" si="15"/>
        <v>4600</v>
      </c>
      <c r="AU1014" s="11">
        <v>0</v>
      </c>
      <c r="AV1014" s="11">
        <v>0</v>
      </c>
      <c r="AW1014" s="12">
        <v>96</v>
      </c>
      <c r="AX1014" s="12">
        <v>125</v>
      </c>
      <c r="AY1014" s="11">
        <v>164631.12</v>
      </c>
      <c r="AZ1014" s="11">
        <v>164631.12</v>
      </c>
      <c r="BA1014" s="13">
        <v>90</v>
      </c>
      <c r="BB1014" s="13">
        <v>79.909386512100497</v>
      </c>
      <c r="BC1014" s="13">
        <v>6.94</v>
      </c>
      <c r="BD1014" s="13"/>
      <c r="BE1014" s="9" t="s">
        <v>1580</v>
      </c>
      <c r="BF1014" s="6"/>
      <c r="BG1014" s="9" t="s">
        <v>814</v>
      </c>
      <c r="BH1014" s="9" t="s">
        <v>918</v>
      </c>
      <c r="BI1014" s="9" t="s">
        <v>919</v>
      </c>
      <c r="BJ1014" s="9" t="s">
        <v>3</v>
      </c>
      <c r="BK1014" s="7" t="s">
        <v>0</v>
      </c>
      <c r="BL1014" s="13">
        <v>146173.01999999999</v>
      </c>
      <c r="BM1014" s="7" t="s">
        <v>965</v>
      </c>
      <c r="BN1014" s="13"/>
      <c r="BO1014" s="14">
        <v>44316</v>
      </c>
      <c r="BP1014" s="14">
        <v>48121</v>
      </c>
      <c r="BQ1014" s="14" t="s">
        <v>1485</v>
      </c>
      <c r="BR1014" s="14" t="s">
        <v>1785</v>
      </c>
      <c r="BS1014" s="14" t="s">
        <v>1728</v>
      </c>
      <c r="BT1014" s="14" t="s">
        <v>1728</v>
      </c>
      <c r="BU1014" s="13">
        <v>0</v>
      </c>
      <c r="BV1014" s="13">
        <v>0</v>
      </c>
      <c r="BW1014" s="13">
        <v>0</v>
      </c>
    </row>
    <row r="1015" spans="1:75" s="2" customFormat="1" ht="18.2" customHeight="1" x14ac:dyDescent="0.15">
      <c r="A1015" s="15">
        <v>1012</v>
      </c>
      <c r="B1015" s="16" t="s">
        <v>639</v>
      </c>
      <c r="C1015" s="16" t="s">
        <v>35</v>
      </c>
      <c r="D1015" s="17">
        <v>45172</v>
      </c>
      <c r="E1015" s="18" t="s">
        <v>1707</v>
      </c>
      <c r="F1015" s="19">
        <v>0</v>
      </c>
      <c r="G1015" s="19">
        <v>0</v>
      </c>
      <c r="H1015" s="20">
        <v>297961.45</v>
      </c>
      <c r="I1015" s="20">
        <v>0</v>
      </c>
      <c r="J1015" s="20">
        <v>0</v>
      </c>
      <c r="K1015" s="20">
        <v>297961.45</v>
      </c>
      <c r="L1015" s="20">
        <v>2825</v>
      </c>
      <c r="M1015" s="20">
        <v>0</v>
      </c>
      <c r="N1015" s="20">
        <v>0</v>
      </c>
      <c r="O1015" s="20">
        <v>2825</v>
      </c>
      <c r="P1015" s="20">
        <v>0</v>
      </c>
      <c r="Q1015" s="20">
        <v>0</v>
      </c>
      <c r="R1015" s="20">
        <v>295136.45</v>
      </c>
      <c r="S1015" s="20">
        <v>0</v>
      </c>
      <c r="T1015" s="20">
        <v>2483.0100000000002</v>
      </c>
      <c r="U1015" s="20">
        <v>0</v>
      </c>
      <c r="V1015" s="20">
        <v>0</v>
      </c>
      <c r="W1015" s="20">
        <v>2483.0100000000002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183.54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62.55</v>
      </c>
      <c r="AQ1015" s="20">
        <v>0</v>
      </c>
      <c r="AR1015" s="20">
        <v>54.1</v>
      </c>
      <c r="AS1015" s="20">
        <v>0</v>
      </c>
      <c r="AT1015" s="11">
        <f t="shared" si="15"/>
        <v>5500</v>
      </c>
      <c r="AU1015" s="20">
        <v>0</v>
      </c>
      <c r="AV1015" s="20">
        <v>0</v>
      </c>
      <c r="AW1015" s="21">
        <v>75</v>
      </c>
      <c r="AX1015" s="21">
        <v>106</v>
      </c>
      <c r="AY1015" s="20">
        <v>345000</v>
      </c>
      <c r="AZ1015" s="20">
        <v>345000</v>
      </c>
      <c r="BA1015" s="22">
        <v>90</v>
      </c>
      <c r="BB1015" s="22">
        <v>76.992117391304404</v>
      </c>
      <c r="BC1015" s="22">
        <v>10</v>
      </c>
      <c r="BD1015" s="22"/>
      <c r="BE1015" s="18" t="s">
        <v>1580</v>
      </c>
      <c r="BF1015" s="15"/>
      <c r="BG1015" s="18" t="s">
        <v>591</v>
      </c>
      <c r="BH1015" s="18" t="s">
        <v>601</v>
      </c>
      <c r="BI1015" s="18" t="s">
        <v>705</v>
      </c>
      <c r="BJ1015" s="18" t="s">
        <v>3</v>
      </c>
      <c r="BK1015" s="16" t="s">
        <v>0</v>
      </c>
      <c r="BL1015" s="22">
        <v>295136.45</v>
      </c>
      <c r="BM1015" s="16" t="s">
        <v>965</v>
      </c>
      <c r="BN1015" s="22"/>
      <c r="BO1015" s="1">
        <v>44252</v>
      </c>
      <c r="BP1015" s="1">
        <v>47477</v>
      </c>
      <c r="BQ1015" s="14" t="s">
        <v>1485</v>
      </c>
      <c r="BR1015" s="14" t="s">
        <v>1785</v>
      </c>
      <c r="BS1015" s="14" t="s">
        <v>1728</v>
      </c>
      <c r="BT1015" s="14" t="s">
        <v>1728</v>
      </c>
      <c r="BU1015" s="22">
        <v>0</v>
      </c>
      <c r="BV1015" s="22">
        <v>0</v>
      </c>
      <c r="BW1015" s="22">
        <v>0</v>
      </c>
    </row>
    <row r="1016" spans="1:75" s="2" customFormat="1" ht="18.2" customHeight="1" x14ac:dyDescent="0.15">
      <c r="A1016" s="6">
        <v>1013</v>
      </c>
      <c r="B1016" s="7" t="s">
        <v>639</v>
      </c>
      <c r="C1016" s="7" t="s">
        <v>35</v>
      </c>
      <c r="D1016" s="8">
        <v>45172</v>
      </c>
      <c r="E1016" s="9" t="s">
        <v>1708</v>
      </c>
      <c r="F1016" s="10">
        <v>0</v>
      </c>
      <c r="G1016" s="10">
        <v>0</v>
      </c>
      <c r="H1016" s="11">
        <v>80612.539999999994</v>
      </c>
      <c r="I1016" s="11">
        <v>0</v>
      </c>
      <c r="J1016" s="11">
        <v>0</v>
      </c>
      <c r="K1016" s="11">
        <v>80612.539999999994</v>
      </c>
      <c r="L1016" s="11">
        <v>463.15</v>
      </c>
      <c r="M1016" s="11">
        <v>0</v>
      </c>
      <c r="N1016" s="11">
        <v>0</v>
      </c>
      <c r="O1016" s="11">
        <v>463.15</v>
      </c>
      <c r="P1016" s="11">
        <v>0</v>
      </c>
      <c r="Q1016" s="11">
        <v>0</v>
      </c>
      <c r="R1016" s="11">
        <v>80149.39</v>
      </c>
      <c r="S1016" s="11">
        <v>0</v>
      </c>
      <c r="T1016" s="11">
        <v>671.77</v>
      </c>
      <c r="U1016" s="11">
        <v>0</v>
      </c>
      <c r="V1016" s="11">
        <v>0</v>
      </c>
      <c r="W1016" s="11">
        <v>671.77</v>
      </c>
      <c r="X1016" s="11">
        <v>0</v>
      </c>
      <c r="Y1016" s="11">
        <v>0</v>
      </c>
      <c r="Z1016" s="11">
        <v>0</v>
      </c>
      <c r="AA1016" s="11">
        <v>0</v>
      </c>
      <c r="AB1016" s="11">
        <v>0</v>
      </c>
      <c r="AC1016" s="11">
        <v>0</v>
      </c>
      <c r="AD1016" s="11">
        <v>0</v>
      </c>
      <c r="AE1016" s="11">
        <v>0</v>
      </c>
      <c r="AF1016" s="11">
        <v>0</v>
      </c>
      <c r="AG1016" s="11">
        <v>0</v>
      </c>
      <c r="AH1016" s="11">
        <v>124.92</v>
      </c>
      <c r="AI1016" s="11">
        <v>0</v>
      </c>
      <c r="AJ1016" s="11">
        <v>0</v>
      </c>
      <c r="AK1016" s="11">
        <v>0</v>
      </c>
      <c r="AL1016" s="11">
        <v>0</v>
      </c>
      <c r="AM1016" s="11">
        <v>0</v>
      </c>
      <c r="AN1016" s="11">
        <v>0</v>
      </c>
      <c r="AO1016" s="11">
        <v>0</v>
      </c>
      <c r="AP1016" s="11">
        <v>0</v>
      </c>
      <c r="AQ1016" s="11">
        <v>0</v>
      </c>
      <c r="AR1016" s="11">
        <v>0</v>
      </c>
      <c r="AS1016" s="11">
        <v>0</v>
      </c>
      <c r="AT1016" s="11">
        <f t="shared" si="15"/>
        <v>1259.8399999999999</v>
      </c>
      <c r="AU1016" s="11">
        <v>0</v>
      </c>
      <c r="AV1016" s="11">
        <v>0</v>
      </c>
      <c r="AW1016" s="12">
        <v>107</v>
      </c>
      <c r="AX1016" s="12">
        <v>138</v>
      </c>
      <c r="AY1016" s="11">
        <v>1314975.5900000001</v>
      </c>
      <c r="AZ1016" s="11">
        <v>92861.46</v>
      </c>
      <c r="BA1016" s="13">
        <v>90</v>
      </c>
      <c r="BB1016" s="13">
        <v>77.679643417193702</v>
      </c>
      <c r="BC1016" s="13">
        <v>10</v>
      </c>
      <c r="BD1016" s="13"/>
      <c r="BE1016" s="9" t="s">
        <v>1580</v>
      </c>
      <c r="BF1016" s="6"/>
      <c r="BG1016" s="9" t="s">
        <v>647</v>
      </c>
      <c r="BH1016" s="9"/>
      <c r="BI1016" s="9" t="s">
        <v>649</v>
      </c>
      <c r="BJ1016" s="9" t="s">
        <v>3</v>
      </c>
      <c r="BK1016" s="7" t="s">
        <v>0</v>
      </c>
      <c r="BL1016" s="13">
        <v>80149.39</v>
      </c>
      <c r="BM1016" s="7" t="s">
        <v>965</v>
      </c>
      <c r="BN1016" s="13"/>
      <c r="BO1016" s="14">
        <v>44257</v>
      </c>
      <c r="BP1016" s="14">
        <v>48459</v>
      </c>
      <c r="BQ1016" s="14" t="s">
        <v>1485</v>
      </c>
      <c r="BR1016" s="14" t="s">
        <v>1785</v>
      </c>
      <c r="BS1016" s="14" t="s">
        <v>1728</v>
      </c>
      <c r="BT1016" s="14" t="s">
        <v>1728</v>
      </c>
      <c r="BU1016" s="13">
        <v>0</v>
      </c>
      <c r="BV1016" s="13">
        <v>0</v>
      </c>
      <c r="BW1016" s="13">
        <v>0</v>
      </c>
    </row>
    <row r="1017" spans="1:75" s="2" customFormat="1" ht="18.2" customHeight="1" x14ac:dyDescent="0.15">
      <c r="A1017" s="15">
        <v>1014</v>
      </c>
      <c r="B1017" s="16" t="s">
        <v>38</v>
      </c>
      <c r="C1017" s="16" t="s">
        <v>35</v>
      </c>
      <c r="D1017" s="17">
        <v>45172</v>
      </c>
      <c r="E1017" s="18" t="s">
        <v>1375</v>
      </c>
      <c r="F1017" s="19">
        <v>1</v>
      </c>
      <c r="G1017" s="19">
        <v>1</v>
      </c>
      <c r="H1017" s="20">
        <v>204895.32</v>
      </c>
      <c r="I1017" s="20">
        <v>2750.12</v>
      </c>
      <c r="J1017" s="20">
        <v>0</v>
      </c>
      <c r="K1017" s="20">
        <v>207645.44</v>
      </c>
      <c r="L1017" s="20">
        <v>1391.41</v>
      </c>
      <c r="M1017" s="20">
        <v>0</v>
      </c>
      <c r="N1017" s="20">
        <v>1369.64</v>
      </c>
      <c r="O1017" s="20">
        <v>0</v>
      </c>
      <c r="P1017" s="20">
        <v>0</v>
      </c>
      <c r="Q1017" s="20">
        <v>0</v>
      </c>
      <c r="R1017" s="20">
        <v>206275.8</v>
      </c>
      <c r="S1017" s="20">
        <v>3276.88</v>
      </c>
      <c r="T1017" s="20">
        <v>1622.09</v>
      </c>
      <c r="U1017" s="20">
        <v>0</v>
      </c>
      <c r="V1017" s="20">
        <v>1643.86</v>
      </c>
      <c r="W1017" s="20">
        <v>0</v>
      </c>
      <c r="X1017" s="20">
        <v>0</v>
      </c>
      <c r="Y1017" s="20">
        <v>0</v>
      </c>
      <c r="Z1017" s="20">
        <v>3255.11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355.34</v>
      </c>
      <c r="AM1017" s="20">
        <v>0</v>
      </c>
      <c r="AN1017" s="20">
        <v>0</v>
      </c>
      <c r="AO1017" s="20">
        <v>181.16</v>
      </c>
      <c r="AP1017" s="20">
        <v>0</v>
      </c>
      <c r="AQ1017" s="20">
        <v>0</v>
      </c>
      <c r="AR1017" s="20">
        <v>0</v>
      </c>
      <c r="AS1017" s="20">
        <v>0</v>
      </c>
      <c r="AT1017" s="11">
        <f t="shared" si="15"/>
        <v>3550</v>
      </c>
      <c r="AU1017" s="20">
        <v>2771.89</v>
      </c>
      <c r="AV1017" s="20">
        <v>3255.11</v>
      </c>
      <c r="AW1017" s="21">
        <v>97</v>
      </c>
      <c r="AX1017" s="21">
        <v>192</v>
      </c>
      <c r="AY1017" s="20">
        <v>467000</v>
      </c>
      <c r="AZ1017" s="20">
        <v>296900.01</v>
      </c>
      <c r="BA1017" s="22">
        <v>89</v>
      </c>
      <c r="BB1017" s="22">
        <v>61.8341043504849</v>
      </c>
      <c r="BC1017" s="22">
        <v>9.5</v>
      </c>
      <c r="BD1017" s="22"/>
      <c r="BE1017" s="18" t="s">
        <v>1578</v>
      </c>
      <c r="BF1017" s="15"/>
      <c r="BG1017" s="18" t="s">
        <v>573</v>
      </c>
      <c r="BH1017" s="18" t="s">
        <v>574</v>
      </c>
      <c r="BI1017" s="18" t="s">
        <v>575</v>
      </c>
      <c r="BJ1017" s="18" t="s">
        <v>4</v>
      </c>
      <c r="BK1017" s="16" t="s">
        <v>0</v>
      </c>
      <c r="BL1017" s="22">
        <v>206275.8</v>
      </c>
      <c r="BM1017" s="16" t="s">
        <v>965</v>
      </c>
      <c r="BN1017" s="22"/>
      <c r="BO1017" s="1">
        <v>42293</v>
      </c>
      <c r="BP1017" s="1">
        <v>48137</v>
      </c>
      <c r="BQ1017" s="14" t="s">
        <v>1485</v>
      </c>
      <c r="BR1017" s="14" t="s">
        <v>1785</v>
      </c>
      <c r="BS1017" s="14" t="s">
        <v>1728</v>
      </c>
      <c r="BT1017" s="14" t="s">
        <v>1728</v>
      </c>
      <c r="BU1017" s="22">
        <v>362.32</v>
      </c>
      <c r="BV1017" s="22">
        <v>0</v>
      </c>
      <c r="BW1017" s="22">
        <v>0</v>
      </c>
    </row>
    <row r="1018" spans="1:75" s="2" customFormat="1" ht="18.2" customHeight="1" x14ac:dyDescent="0.15">
      <c r="A1018" s="6">
        <v>1015</v>
      </c>
      <c r="B1018" s="7" t="s">
        <v>639</v>
      </c>
      <c r="C1018" s="7" t="s">
        <v>35</v>
      </c>
      <c r="D1018" s="8">
        <v>45172</v>
      </c>
      <c r="E1018" s="9" t="s">
        <v>1709</v>
      </c>
      <c r="F1018" s="10">
        <v>0</v>
      </c>
      <c r="G1018" s="10">
        <v>0</v>
      </c>
      <c r="H1018" s="11">
        <v>305983.01</v>
      </c>
      <c r="I1018" s="11">
        <v>0</v>
      </c>
      <c r="J1018" s="11">
        <v>0</v>
      </c>
      <c r="K1018" s="11">
        <v>305983.01</v>
      </c>
      <c r="L1018" s="11">
        <v>1139.92</v>
      </c>
      <c r="M1018" s="11">
        <v>0</v>
      </c>
      <c r="N1018" s="11">
        <v>0</v>
      </c>
      <c r="O1018" s="11">
        <v>1139.92</v>
      </c>
      <c r="P1018" s="11">
        <v>0</v>
      </c>
      <c r="Q1018" s="11">
        <v>0</v>
      </c>
      <c r="R1018" s="11">
        <v>304843.09000000003</v>
      </c>
      <c r="S1018" s="11">
        <v>0</v>
      </c>
      <c r="T1018" s="11">
        <v>2486.11</v>
      </c>
      <c r="U1018" s="11">
        <v>0</v>
      </c>
      <c r="V1018" s="11">
        <v>0</v>
      </c>
      <c r="W1018" s="11">
        <v>2486.11</v>
      </c>
      <c r="X1018" s="11">
        <v>0</v>
      </c>
      <c r="Y1018" s="11">
        <v>0</v>
      </c>
      <c r="Z1018" s="11">
        <v>0</v>
      </c>
      <c r="AA1018" s="11">
        <v>0</v>
      </c>
      <c r="AB1018" s="11">
        <v>0</v>
      </c>
      <c r="AC1018" s="11">
        <v>0</v>
      </c>
      <c r="AD1018" s="11">
        <v>0</v>
      </c>
      <c r="AE1018" s="11">
        <v>0</v>
      </c>
      <c r="AF1018" s="11">
        <v>0</v>
      </c>
      <c r="AG1018" s="11">
        <v>0</v>
      </c>
      <c r="AH1018" s="11">
        <v>172.9</v>
      </c>
      <c r="AI1018" s="11">
        <v>0</v>
      </c>
      <c r="AJ1018" s="11">
        <v>0</v>
      </c>
      <c r="AK1018" s="11">
        <v>0</v>
      </c>
      <c r="AL1018" s="11">
        <v>0</v>
      </c>
      <c r="AM1018" s="11">
        <v>0</v>
      </c>
      <c r="AN1018" s="11">
        <v>0</v>
      </c>
      <c r="AO1018" s="11">
        <v>0</v>
      </c>
      <c r="AP1018" s="11">
        <v>1.07</v>
      </c>
      <c r="AQ1018" s="11">
        <v>0</v>
      </c>
      <c r="AR1018" s="11">
        <v>0</v>
      </c>
      <c r="AS1018" s="11">
        <v>0</v>
      </c>
      <c r="AT1018" s="11">
        <f t="shared" si="15"/>
        <v>3800</v>
      </c>
      <c r="AU1018" s="11">
        <v>0</v>
      </c>
      <c r="AV1018" s="11">
        <v>0</v>
      </c>
      <c r="AW1018" s="12">
        <v>142</v>
      </c>
      <c r="AX1018" s="12">
        <v>173</v>
      </c>
      <c r="AY1018" s="11">
        <v>325000</v>
      </c>
      <c r="AZ1018" s="11">
        <v>325000</v>
      </c>
      <c r="BA1018" s="13">
        <v>90</v>
      </c>
      <c r="BB1018" s="13">
        <v>84.418086461538493</v>
      </c>
      <c r="BC1018" s="13">
        <v>9.75</v>
      </c>
      <c r="BD1018" s="13"/>
      <c r="BE1018" s="9" t="s">
        <v>1578</v>
      </c>
      <c r="BF1018" s="6"/>
      <c r="BG1018" s="9" t="s">
        <v>671</v>
      </c>
      <c r="BH1018" s="9" t="s">
        <v>672</v>
      </c>
      <c r="BI1018" s="9" t="s">
        <v>697</v>
      </c>
      <c r="BJ1018" s="9" t="s">
        <v>3</v>
      </c>
      <c r="BK1018" s="7" t="s">
        <v>0</v>
      </c>
      <c r="BL1018" s="13">
        <v>304843.09000000003</v>
      </c>
      <c r="BM1018" s="7" t="s">
        <v>965</v>
      </c>
      <c r="BN1018" s="13"/>
      <c r="BO1018" s="14">
        <v>44257</v>
      </c>
      <c r="BP1018" s="14">
        <v>49523</v>
      </c>
      <c r="BQ1018" s="14" t="s">
        <v>1485</v>
      </c>
      <c r="BR1018" s="14" t="s">
        <v>1785</v>
      </c>
      <c r="BS1018" s="14" t="s">
        <v>1728</v>
      </c>
      <c r="BT1018" s="14" t="s">
        <v>1728</v>
      </c>
      <c r="BU1018" s="13">
        <v>0</v>
      </c>
      <c r="BV1018" s="13">
        <v>0</v>
      </c>
      <c r="BW1018" s="13">
        <v>0</v>
      </c>
    </row>
    <row r="1019" spans="1:75" s="2" customFormat="1" ht="18.2" customHeight="1" x14ac:dyDescent="0.15">
      <c r="A1019" s="15">
        <v>1016</v>
      </c>
      <c r="B1019" s="16" t="s">
        <v>38</v>
      </c>
      <c r="C1019" s="16" t="s">
        <v>35</v>
      </c>
      <c r="D1019" s="17">
        <v>45172</v>
      </c>
      <c r="E1019" s="18" t="s">
        <v>499</v>
      </c>
      <c r="F1019" s="19">
        <v>0</v>
      </c>
      <c r="G1019" s="19">
        <v>0</v>
      </c>
      <c r="H1019" s="20">
        <v>48399.35</v>
      </c>
      <c r="I1019" s="20">
        <v>0</v>
      </c>
      <c r="J1019" s="20">
        <v>0</v>
      </c>
      <c r="K1019" s="20">
        <v>48399.35</v>
      </c>
      <c r="L1019" s="20">
        <v>1682.07</v>
      </c>
      <c r="M1019" s="20">
        <v>0</v>
      </c>
      <c r="N1019" s="20">
        <v>0</v>
      </c>
      <c r="O1019" s="20">
        <v>1682.07</v>
      </c>
      <c r="P1019" s="20">
        <v>0</v>
      </c>
      <c r="Q1019" s="20">
        <v>0</v>
      </c>
      <c r="R1019" s="20">
        <v>46717.279999999999</v>
      </c>
      <c r="S1019" s="20">
        <v>0</v>
      </c>
      <c r="T1019" s="20">
        <v>387.19</v>
      </c>
      <c r="U1019" s="20">
        <v>0</v>
      </c>
      <c r="V1019" s="20">
        <v>0</v>
      </c>
      <c r="W1019" s="20">
        <v>387.19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99.67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  <c r="AP1019" s="20">
        <v>53.62</v>
      </c>
      <c r="AQ1019" s="20">
        <v>0</v>
      </c>
      <c r="AR1019" s="20">
        <v>52.55</v>
      </c>
      <c r="AS1019" s="20">
        <v>0</v>
      </c>
      <c r="AT1019" s="11">
        <f t="shared" si="15"/>
        <v>2170</v>
      </c>
      <c r="AU1019" s="20">
        <v>0</v>
      </c>
      <c r="AV1019" s="20">
        <v>0</v>
      </c>
      <c r="AW1019" s="21">
        <v>25</v>
      </c>
      <c r="AX1019" s="21">
        <v>120</v>
      </c>
      <c r="AY1019" s="20">
        <v>263200</v>
      </c>
      <c r="AZ1019" s="20">
        <v>159239.99</v>
      </c>
      <c r="BA1019" s="22">
        <v>89.99</v>
      </c>
      <c r="BB1019" s="22">
        <v>26.400956362782999</v>
      </c>
      <c r="BC1019" s="22">
        <v>9.6</v>
      </c>
      <c r="BD1019" s="22"/>
      <c r="BE1019" s="18" t="s">
        <v>1578</v>
      </c>
      <c r="BF1019" s="15"/>
      <c r="BG1019" s="18" t="s">
        <v>573</v>
      </c>
      <c r="BH1019" s="18" t="s">
        <v>608</v>
      </c>
      <c r="BI1019" s="18" t="s">
        <v>609</v>
      </c>
      <c r="BJ1019" s="18" t="s">
        <v>3</v>
      </c>
      <c r="BK1019" s="16" t="s">
        <v>0</v>
      </c>
      <c r="BL1019" s="22">
        <v>46717.279999999999</v>
      </c>
      <c r="BM1019" s="16" t="s">
        <v>965</v>
      </c>
      <c r="BN1019" s="22"/>
      <c r="BO1019" s="1">
        <v>42293</v>
      </c>
      <c r="BP1019" s="1">
        <v>45946</v>
      </c>
      <c r="BQ1019" s="14" t="s">
        <v>1486</v>
      </c>
      <c r="BR1019" s="14" t="s">
        <v>1786</v>
      </c>
      <c r="BS1019" s="14" t="s">
        <v>1728</v>
      </c>
      <c r="BT1019" s="14" t="s">
        <v>1728</v>
      </c>
      <c r="BU1019" s="22">
        <v>0</v>
      </c>
      <c r="BV1019" s="22">
        <v>0</v>
      </c>
      <c r="BW1019" s="22">
        <v>0</v>
      </c>
    </row>
    <row r="1020" spans="1:75" s="2" customFormat="1" ht="18.2" customHeight="1" x14ac:dyDescent="0.15">
      <c r="A1020" s="6">
        <v>1017</v>
      </c>
      <c r="B1020" s="7" t="s">
        <v>38</v>
      </c>
      <c r="C1020" s="7" t="s">
        <v>35</v>
      </c>
      <c r="D1020" s="8">
        <v>45172</v>
      </c>
      <c r="E1020" s="9" t="s">
        <v>1376</v>
      </c>
      <c r="F1020" s="10">
        <v>0</v>
      </c>
      <c r="G1020" s="10">
        <v>0</v>
      </c>
      <c r="H1020" s="11">
        <v>223796.97</v>
      </c>
      <c r="I1020" s="11">
        <v>0</v>
      </c>
      <c r="J1020" s="11">
        <v>0</v>
      </c>
      <c r="K1020" s="11">
        <v>223796.97</v>
      </c>
      <c r="L1020" s="11">
        <v>1519.78</v>
      </c>
      <c r="M1020" s="11">
        <v>0</v>
      </c>
      <c r="N1020" s="11">
        <v>0</v>
      </c>
      <c r="O1020" s="11">
        <v>1519.78</v>
      </c>
      <c r="P1020" s="11">
        <v>0</v>
      </c>
      <c r="Q1020" s="11">
        <v>0</v>
      </c>
      <c r="R1020" s="11">
        <v>222277.19</v>
      </c>
      <c r="S1020" s="11">
        <v>0</v>
      </c>
      <c r="T1020" s="11">
        <v>1771.73</v>
      </c>
      <c r="U1020" s="11">
        <v>0</v>
      </c>
      <c r="V1020" s="11">
        <v>0</v>
      </c>
      <c r="W1020" s="11">
        <v>1771.73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  <c r="AC1020" s="11">
        <v>0</v>
      </c>
      <c r="AD1020" s="11">
        <v>0</v>
      </c>
      <c r="AE1020" s="11">
        <v>0</v>
      </c>
      <c r="AF1020" s="11">
        <v>0</v>
      </c>
      <c r="AG1020" s="11">
        <v>0</v>
      </c>
      <c r="AH1020" s="11">
        <v>192.87</v>
      </c>
      <c r="AI1020" s="11">
        <v>0</v>
      </c>
      <c r="AJ1020" s="11">
        <v>0</v>
      </c>
      <c r="AK1020" s="11">
        <v>0</v>
      </c>
      <c r="AL1020" s="11">
        <v>0</v>
      </c>
      <c r="AM1020" s="11">
        <v>0</v>
      </c>
      <c r="AN1020" s="11">
        <v>0</v>
      </c>
      <c r="AO1020" s="11">
        <v>0</v>
      </c>
      <c r="AP1020" s="11">
        <v>4.88</v>
      </c>
      <c r="AQ1020" s="11">
        <v>0</v>
      </c>
      <c r="AR1020" s="11">
        <v>4.26</v>
      </c>
      <c r="AS1020" s="11">
        <v>0</v>
      </c>
      <c r="AT1020" s="11">
        <f t="shared" si="15"/>
        <v>3485</v>
      </c>
      <c r="AU1020" s="11">
        <v>0</v>
      </c>
      <c r="AV1020" s="11">
        <v>0</v>
      </c>
      <c r="AW1020" s="12">
        <v>97</v>
      </c>
      <c r="AX1020" s="12">
        <v>192</v>
      </c>
      <c r="AY1020" s="11">
        <v>484700</v>
      </c>
      <c r="AZ1020" s="11">
        <v>324290.01</v>
      </c>
      <c r="BA1020" s="13">
        <v>89.99</v>
      </c>
      <c r="BB1020" s="13">
        <v>61.681592745024702</v>
      </c>
      <c r="BC1020" s="13">
        <v>9.5</v>
      </c>
      <c r="BD1020" s="13"/>
      <c r="BE1020" s="9" t="s">
        <v>1578</v>
      </c>
      <c r="BF1020" s="6"/>
      <c r="BG1020" s="9" t="s">
        <v>573</v>
      </c>
      <c r="BH1020" s="9" t="s">
        <v>574</v>
      </c>
      <c r="BI1020" s="9" t="s">
        <v>575</v>
      </c>
      <c r="BJ1020" s="9" t="s">
        <v>3</v>
      </c>
      <c r="BK1020" s="7" t="s">
        <v>0</v>
      </c>
      <c r="BL1020" s="13">
        <v>222277.19</v>
      </c>
      <c r="BM1020" s="7" t="s">
        <v>965</v>
      </c>
      <c r="BN1020" s="13"/>
      <c r="BO1020" s="14">
        <v>42293</v>
      </c>
      <c r="BP1020" s="14">
        <v>48137</v>
      </c>
      <c r="BQ1020" s="14" t="s">
        <v>1485</v>
      </c>
      <c r="BR1020" s="14" t="s">
        <v>1785</v>
      </c>
      <c r="BS1020" s="14" t="s">
        <v>1728</v>
      </c>
      <c r="BT1020" s="14" t="s">
        <v>1728</v>
      </c>
      <c r="BU1020" s="13">
        <v>0</v>
      </c>
      <c r="BV1020" s="13">
        <v>0</v>
      </c>
      <c r="BW1020" s="13">
        <v>0</v>
      </c>
    </row>
    <row r="1021" spans="1:75" s="2" customFormat="1" ht="18.2" customHeight="1" x14ac:dyDescent="0.15">
      <c r="A1021" s="15">
        <v>1018</v>
      </c>
      <c r="B1021" s="16" t="s">
        <v>38</v>
      </c>
      <c r="C1021" s="16" t="s">
        <v>35</v>
      </c>
      <c r="D1021" s="17">
        <v>45172</v>
      </c>
      <c r="E1021" s="18" t="s">
        <v>1377</v>
      </c>
      <c r="F1021" s="19">
        <v>0</v>
      </c>
      <c r="G1021" s="19">
        <v>0</v>
      </c>
      <c r="H1021" s="20">
        <v>256630.54</v>
      </c>
      <c r="I1021" s="20">
        <v>0</v>
      </c>
      <c r="J1021" s="20">
        <v>0</v>
      </c>
      <c r="K1021" s="20">
        <v>256630.54</v>
      </c>
      <c r="L1021" s="20">
        <v>939.6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256630.54</v>
      </c>
      <c r="S1021" s="20">
        <v>0</v>
      </c>
      <c r="T1021" s="20">
        <v>2031.66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2031.66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0.08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0.08</v>
      </c>
      <c r="AS1021" s="20">
        <v>0</v>
      </c>
      <c r="AT1021" s="11">
        <f t="shared" si="15"/>
        <v>0</v>
      </c>
      <c r="AU1021" s="20">
        <v>939.6</v>
      </c>
      <c r="AV1021" s="20">
        <v>2031.66</v>
      </c>
      <c r="AW1021" s="21">
        <v>145</v>
      </c>
      <c r="AX1021" s="21">
        <v>240</v>
      </c>
      <c r="AY1021" s="20">
        <v>476800</v>
      </c>
      <c r="AZ1021" s="20">
        <v>318760.01</v>
      </c>
      <c r="BA1021" s="22">
        <v>90</v>
      </c>
      <c r="BB1021" s="22">
        <v>72.458112295830304</v>
      </c>
      <c r="BC1021" s="22">
        <v>9.5</v>
      </c>
      <c r="BD1021" s="22"/>
      <c r="BE1021" s="18" t="s">
        <v>1578</v>
      </c>
      <c r="BF1021" s="15"/>
      <c r="BG1021" s="18" t="s">
        <v>573</v>
      </c>
      <c r="BH1021" s="18" t="s">
        <v>594</v>
      </c>
      <c r="BI1021" s="18" t="s">
        <v>595</v>
      </c>
      <c r="BJ1021" s="18" t="s">
        <v>3</v>
      </c>
      <c r="BK1021" s="16" t="s">
        <v>0</v>
      </c>
      <c r="BL1021" s="22">
        <v>256630.54</v>
      </c>
      <c r="BM1021" s="16" t="s">
        <v>965</v>
      </c>
      <c r="BN1021" s="22"/>
      <c r="BO1021" s="1">
        <v>42293</v>
      </c>
      <c r="BP1021" s="1">
        <v>49598</v>
      </c>
      <c r="BQ1021" s="14" t="s">
        <v>1485</v>
      </c>
      <c r="BR1021" s="14" t="s">
        <v>1785</v>
      </c>
      <c r="BS1021" s="14" t="s">
        <v>1728</v>
      </c>
      <c r="BT1021" s="14" t="s">
        <v>1728</v>
      </c>
      <c r="BU1021" s="22">
        <v>189.58</v>
      </c>
      <c r="BV1021" s="22">
        <v>0</v>
      </c>
      <c r="BW1021" s="22">
        <v>0</v>
      </c>
    </row>
    <row r="1022" spans="1:75" s="2" customFormat="1" ht="18.2" customHeight="1" x14ac:dyDescent="0.15">
      <c r="A1022" s="6">
        <v>1019</v>
      </c>
      <c r="B1022" s="7" t="s">
        <v>38</v>
      </c>
      <c r="C1022" s="7" t="s">
        <v>35</v>
      </c>
      <c r="D1022" s="8">
        <v>45172</v>
      </c>
      <c r="E1022" s="9" t="s">
        <v>1378</v>
      </c>
      <c r="F1022" s="10">
        <v>0</v>
      </c>
      <c r="G1022" s="10">
        <v>0</v>
      </c>
      <c r="H1022" s="11">
        <v>208839.9</v>
      </c>
      <c r="I1022" s="11">
        <v>0</v>
      </c>
      <c r="J1022" s="11">
        <v>0</v>
      </c>
      <c r="K1022" s="11">
        <v>208839.9</v>
      </c>
      <c r="L1022" s="11">
        <v>1551.41</v>
      </c>
      <c r="M1022" s="11">
        <v>0</v>
      </c>
      <c r="N1022" s="11">
        <v>0</v>
      </c>
      <c r="O1022" s="11">
        <v>1551.41</v>
      </c>
      <c r="P1022" s="11">
        <v>0</v>
      </c>
      <c r="Q1022" s="11">
        <v>0</v>
      </c>
      <c r="R1022" s="11">
        <v>207288.49</v>
      </c>
      <c r="S1022" s="11">
        <v>0</v>
      </c>
      <c r="T1022" s="11">
        <v>1653.32</v>
      </c>
      <c r="U1022" s="11">
        <v>0</v>
      </c>
      <c r="V1022" s="11">
        <v>0</v>
      </c>
      <c r="W1022" s="11">
        <v>1653.32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  <c r="AD1022" s="11">
        <v>0</v>
      </c>
      <c r="AE1022" s="11">
        <v>0</v>
      </c>
      <c r="AF1022" s="11">
        <v>0</v>
      </c>
      <c r="AG1022" s="11">
        <v>0</v>
      </c>
      <c r="AH1022" s="11">
        <v>184.16</v>
      </c>
      <c r="AI1022" s="11">
        <v>0</v>
      </c>
      <c r="AJ1022" s="11">
        <v>0</v>
      </c>
      <c r="AK1022" s="11">
        <v>0</v>
      </c>
      <c r="AL1022" s="11">
        <v>0</v>
      </c>
      <c r="AM1022" s="11">
        <v>0</v>
      </c>
      <c r="AN1022" s="11">
        <v>0</v>
      </c>
      <c r="AO1022" s="11">
        <v>0</v>
      </c>
      <c r="AP1022" s="11">
        <v>522.16999999999996</v>
      </c>
      <c r="AQ1022" s="11">
        <v>0</v>
      </c>
      <c r="AR1022" s="11">
        <v>511.06</v>
      </c>
      <c r="AS1022" s="11">
        <v>0</v>
      </c>
      <c r="AT1022" s="11">
        <f t="shared" si="15"/>
        <v>3400</v>
      </c>
      <c r="AU1022" s="11">
        <v>0</v>
      </c>
      <c r="AV1022" s="11">
        <v>0</v>
      </c>
      <c r="AW1022" s="12">
        <v>91</v>
      </c>
      <c r="AX1022" s="12">
        <v>180</v>
      </c>
      <c r="AY1022" s="11">
        <v>467000</v>
      </c>
      <c r="AZ1022" s="11">
        <v>306900.01</v>
      </c>
      <c r="BA1022" s="13">
        <v>89</v>
      </c>
      <c r="BB1022" s="13">
        <v>60.1129847144678</v>
      </c>
      <c r="BC1022" s="13">
        <v>9.5</v>
      </c>
      <c r="BD1022" s="13"/>
      <c r="BE1022" s="9" t="s">
        <v>1580</v>
      </c>
      <c r="BF1022" s="6"/>
      <c r="BG1022" s="9" t="s">
        <v>573</v>
      </c>
      <c r="BH1022" s="9" t="s">
        <v>574</v>
      </c>
      <c r="BI1022" s="9" t="s">
        <v>575</v>
      </c>
      <c r="BJ1022" s="9" t="s">
        <v>3</v>
      </c>
      <c r="BK1022" s="7" t="s">
        <v>0</v>
      </c>
      <c r="BL1022" s="13">
        <v>207288.49</v>
      </c>
      <c r="BM1022" s="7" t="s">
        <v>965</v>
      </c>
      <c r="BN1022" s="13"/>
      <c r="BO1022" s="14">
        <v>42464</v>
      </c>
      <c r="BP1022" s="14">
        <v>47942</v>
      </c>
      <c r="BQ1022" s="14" t="s">
        <v>1485</v>
      </c>
      <c r="BR1022" s="14" t="s">
        <v>1785</v>
      </c>
      <c r="BS1022" s="14" t="s">
        <v>1728</v>
      </c>
      <c r="BT1022" s="14" t="s">
        <v>1728</v>
      </c>
      <c r="BU1022" s="13">
        <v>0</v>
      </c>
      <c r="BV1022" s="13">
        <v>0</v>
      </c>
      <c r="BW1022" s="13">
        <v>0</v>
      </c>
    </row>
    <row r="1023" spans="1:75" s="2" customFormat="1" ht="18.2" customHeight="1" x14ac:dyDescent="0.15">
      <c r="A1023" s="15">
        <v>1020</v>
      </c>
      <c r="B1023" s="16" t="s">
        <v>38</v>
      </c>
      <c r="C1023" s="16" t="s">
        <v>35</v>
      </c>
      <c r="D1023" s="17">
        <v>45172</v>
      </c>
      <c r="E1023" s="18" t="s">
        <v>1379</v>
      </c>
      <c r="F1023" s="19">
        <v>0</v>
      </c>
      <c r="G1023" s="19">
        <v>0</v>
      </c>
      <c r="H1023" s="20">
        <v>135646.39000000001</v>
      </c>
      <c r="I1023" s="20">
        <v>0</v>
      </c>
      <c r="J1023" s="20">
        <v>0</v>
      </c>
      <c r="K1023" s="20">
        <v>135646.39000000001</v>
      </c>
      <c r="L1023" s="20">
        <v>986.58</v>
      </c>
      <c r="M1023" s="20">
        <v>0</v>
      </c>
      <c r="N1023" s="20">
        <v>0</v>
      </c>
      <c r="O1023" s="20">
        <v>986.58</v>
      </c>
      <c r="P1023" s="20">
        <v>0</v>
      </c>
      <c r="Q1023" s="20">
        <v>0</v>
      </c>
      <c r="R1023" s="20">
        <v>134659.81</v>
      </c>
      <c r="S1023" s="20">
        <v>0</v>
      </c>
      <c r="T1023" s="20">
        <v>1130.3900000000001</v>
      </c>
      <c r="U1023" s="20">
        <v>0</v>
      </c>
      <c r="V1023" s="20">
        <v>0</v>
      </c>
      <c r="W1023" s="20">
        <v>1130.3900000000001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120.23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37.200000000000003</v>
      </c>
      <c r="AQ1023" s="20">
        <v>0</v>
      </c>
      <c r="AR1023" s="20">
        <v>74.400000000000006</v>
      </c>
      <c r="AS1023" s="20">
        <v>0</v>
      </c>
      <c r="AT1023" s="11">
        <f t="shared" si="15"/>
        <v>2200</v>
      </c>
      <c r="AU1023" s="20">
        <v>0</v>
      </c>
      <c r="AV1023" s="20">
        <v>0</v>
      </c>
      <c r="AW1023" s="21">
        <v>91</v>
      </c>
      <c r="AX1023" s="21">
        <v>180</v>
      </c>
      <c r="AY1023" s="20">
        <v>310000</v>
      </c>
      <c r="AZ1023" s="20">
        <v>196999.99</v>
      </c>
      <c r="BA1023" s="22">
        <v>90</v>
      </c>
      <c r="BB1023" s="22">
        <v>61.519713275112402</v>
      </c>
      <c r="BC1023" s="22">
        <v>10</v>
      </c>
      <c r="BD1023" s="22"/>
      <c r="BE1023" s="18" t="s">
        <v>1580</v>
      </c>
      <c r="BF1023" s="15"/>
      <c r="BG1023" s="18" t="s">
        <v>573</v>
      </c>
      <c r="BH1023" s="18" t="s">
        <v>594</v>
      </c>
      <c r="BI1023" s="18" t="s">
        <v>722</v>
      </c>
      <c r="BJ1023" s="18" t="s">
        <v>3</v>
      </c>
      <c r="BK1023" s="16" t="s">
        <v>0</v>
      </c>
      <c r="BL1023" s="22">
        <v>134659.81</v>
      </c>
      <c r="BM1023" s="16" t="s">
        <v>965</v>
      </c>
      <c r="BN1023" s="22"/>
      <c r="BO1023" s="1">
        <v>42464</v>
      </c>
      <c r="BP1023" s="1">
        <v>47942</v>
      </c>
      <c r="BQ1023" s="14" t="s">
        <v>1485</v>
      </c>
      <c r="BR1023" s="14" t="s">
        <v>1785</v>
      </c>
      <c r="BS1023" s="14" t="s">
        <v>1728</v>
      </c>
      <c r="BT1023" s="14" t="s">
        <v>1728</v>
      </c>
      <c r="BU1023" s="22">
        <v>0</v>
      </c>
      <c r="BV1023" s="22">
        <v>0</v>
      </c>
      <c r="BW1023" s="22">
        <v>0</v>
      </c>
    </row>
    <row r="1024" spans="1:75" s="2" customFormat="1" ht="18.2" customHeight="1" x14ac:dyDescent="0.15">
      <c r="A1024" s="6">
        <v>1021</v>
      </c>
      <c r="B1024" s="7" t="s">
        <v>38</v>
      </c>
      <c r="C1024" s="7" t="s">
        <v>35</v>
      </c>
      <c r="D1024" s="8">
        <v>45172</v>
      </c>
      <c r="E1024" s="9" t="s">
        <v>1380</v>
      </c>
      <c r="F1024" s="10">
        <v>0</v>
      </c>
      <c r="G1024" s="10">
        <v>1</v>
      </c>
      <c r="H1024" s="11">
        <v>112741.8</v>
      </c>
      <c r="I1024" s="11">
        <v>3225.69</v>
      </c>
      <c r="J1024" s="11">
        <v>0</v>
      </c>
      <c r="K1024" s="11">
        <v>115967.49</v>
      </c>
      <c r="L1024" s="11">
        <v>3109.6</v>
      </c>
      <c r="M1024" s="11">
        <v>0</v>
      </c>
      <c r="N1024" s="11">
        <v>3225.69</v>
      </c>
      <c r="O1024" s="11">
        <v>3109.6</v>
      </c>
      <c r="P1024" s="11">
        <v>0</v>
      </c>
      <c r="Q1024" s="11">
        <v>0</v>
      </c>
      <c r="R1024" s="11">
        <v>109632.2</v>
      </c>
      <c r="S1024" s="11">
        <v>916.96</v>
      </c>
      <c r="T1024" s="11">
        <v>892.54</v>
      </c>
      <c r="U1024" s="11">
        <v>0</v>
      </c>
      <c r="V1024" s="11">
        <v>916.96</v>
      </c>
      <c r="W1024" s="11">
        <v>892.54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  <c r="AD1024" s="11">
        <v>0</v>
      </c>
      <c r="AE1024" s="11">
        <v>0</v>
      </c>
      <c r="AF1024" s="11">
        <v>0</v>
      </c>
      <c r="AG1024" s="11">
        <v>0</v>
      </c>
      <c r="AH1024" s="11">
        <v>188.37</v>
      </c>
      <c r="AI1024" s="11">
        <v>0</v>
      </c>
      <c r="AJ1024" s="11">
        <v>0</v>
      </c>
      <c r="AK1024" s="11">
        <v>0</v>
      </c>
      <c r="AL1024" s="11">
        <v>350</v>
      </c>
      <c r="AM1024" s="11">
        <v>0</v>
      </c>
      <c r="AN1024" s="11">
        <v>0</v>
      </c>
      <c r="AO1024" s="11">
        <v>188.37</v>
      </c>
      <c r="AP1024" s="11">
        <v>0</v>
      </c>
      <c r="AQ1024" s="11">
        <v>0</v>
      </c>
      <c r="AR1024" s="11">
        <v>0</v>
      </c>
      <c r="AS1024" s="11">
        <v>348.53</v>
      </c>
      <c r="AT1024" s="11">
        <f t="shared" si="15"/>
        <v>8523</v>
      </c>
      <c r="AU1024" s="11">
        <v>0</v>
      </c>
      <c r="AV1024" s="11">
        <v>0</v>
      </c>
      <c r="AW1024" s="12">
        <v>31</v>
      </c>
      <c r="AX1024" s="12">
        <v>120</v>
      </c>
      <c r="AY1024" s="11">
        <v>484700</v>
      </c>
      <c r="AZ1024" s="11">
        <v>309289.99</v>
      </c>
      <c r="BA1024" s="13">
        <v>90</v>
      </c>
      <c r="BB1024" s="13">
        <v>31.901769598169</v>
      </c>
      <c r="BC1024" s="13">
        <v>9.5</v>
      </c>
      <c r="BD1024" s="13"/>
      <c r="BE1024" s="9" t="s">
        <v>1578</v>
      </c>
      <c r="BF1024" s="6"/>
      <c r="BG1024" s="9" t="s">
        <v>573</v>
      </c>
      <c r="BH1024" s="9" t="s">
        <v>574</v>
      </c>
      <c r="BI1024" s="9" t="s">
        <v>590</v>
      </c>
      <c r="BJ1024" s="9" t="s">
        <v>3</v>
      </c>
      <c r="BK1024" s="7" t="s">
        <v>0</v>
      </c>
      <c r="BL1024" s="13">
        <v>109632.2</v>
      </c>
      <c r="BM1024" s="7" t="s">
        <v>965</v>
      </c>
      <c r="BN1024" s="13"/>
      <c r="BO1024" s="14">
        <v>42464</v>
      </c>
      <c r="BP1024" s="14">
        <v>46116</v>
      </c>
      <c r="BQ1024" s="14" t="s">
        <v>1665</v>
      </c>
      <c r="BR1024" s="14" t="s">
        <v>1791</v>
      </c>
      <c r="BS1024" s="14" t="s">
        <v>1728</v>
      </c>
      <c r="BT1024" s="14" t="s">
        <v>1728</v>
      </c>
      <c r="BU1024" s="13">
        <v>0</v>
      </c>
      <c r="BV1024" s="13">
        <v>0</v>
      </c>
      <c r="BW1024" s="13">
        <v>0</v>
      </c>
    </row>
    <row r="1025" spans="1:75" s="2" customFormat="1" ht="18.2" customHeight="1" x14ac:dyDescent="0.15">
      <c r="A1025" s="15">
        <v>1022</v>
      </c>
      <c r="B1025" s="16" t="s">
        <v>38</v>
      </c>
      <c r="C1025" s="16" t="s">
        <v>35</v>
      </c>
      <c r="D1025" s="17">
        <v>45172</v>
      </c>
      <c r="E1025" s="18" t="s">
        <v>1381</v>
      </c>
      <c r="F1025" s="19">
        <v>0</v>
      </c>
      <c r="G1025" s="19">
        <v>0</v>
      </c>
      <c r="H1025" s="20">
        <v>161275.04</v>
      </c>
      <c r="I1025" s="20">
        <v>0</v>
      </c>
      <c r="J1025" s="20">
        <v>0</v>
      </c>
      <c r="K1025" s="20">
        <v>161275.04</v>
      </c>
      <c r="L1025" s="20">
        <v>1198.05</v>
      </c>
      <c r="M1025" s="20">
        <v>0</v>
      </c>
      <c r="N1025" s="20">
        <v>0</v>
      </c>
      <c r="O1025" s="20">
        <v>1198.05</v>
      </c>
      <c r="P1025" s="20">
        <v>0</v>
      </c>
      <c r="Q1025" s="20">
        <v>0</v>
      </c>
      <c r="R1025" s="20">
        <v>160076.99</v>
      </c>
      <c r="S1025" s="20">
        <v>0</v>
      </c>
      <c r="T1025" s="20">
        <v>1276.76</v>
      </c>
      <c r="U1025" s="20">
        <v>0</v>
      </c>
      <c r="V1025" s="20">
        <v>0</v>
      </c>
      <c r="W1025" s="20">
        <v>1276.76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142.09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2617</v>
      </c>
      <c r="AQ1025" s="20">
        <v>0</v>
      </c>
      <c r="AR1025" s="20">
        <v>2616.9</v>
      </c>
      <c r="AS1025" s="20">
        <v>0</v>
      </c>
      <c r="AT1025" s="11">
        <f t="shared" si="15"/>
        <v>2617</v>
      </c>
      <c r="AU1025" s="20">
        <v>0</v>
      </c>
      <c r="AV1025" s="20">
        <v>0</v>
      </c>
      <c r="AW1025" s="21">
        <v>91</v>
      </c>
      <c r="AX1025" s="21">
        <v>180</v>
      </c>
      <c r="AY1025" s="20">
        <v>360000</v>
      </c>
      <c r="AZ1025" s="20">
        <v>237000.01</v>
      </c>
      <c r="BA1025" s="22">
        <v>89.99</v>
      </c>
      <c r="BB1025" s="22">
        <v>60.781973511731103</v>
      </c>
      <c r="BC1025" s="22">
        <v>9.5</v>
      </c>
      <c r="BD1025" s="22"/>
      <c r="BE1025" s="18" t="s">
        <v>1580</v>
      </c>
      <c r="BF1025" s="15"/>
      <c r="BG1025" s="18" t="s">
        <v>605</v>
      </c>
      <c r="BH1025" s="18" t="s">
        <v>606</v>
      </c>
      <c r="BI1025" s="18" t="s">
        <v>607</v>
      </c>
      <c r="BJ1025" s="18" t="s">
        <v>3</v>
      </c>
      <c r="BK1025" s="16" t="s">
        <v>0</v>
      </c>
      <c r="BL1025" s="22">
        <v>160076.99</v>
      </c>
      <c r="BM1025" s="16" t="s">
        <v>965</v>
      </c>
      <c r="BN1025" s="22"/>
      <c r="BO1025" s="1">
        <v>42464</v>
      </c>
      <c r="BP1025" s="1">
        <v>47942</v>
      </c>
      <c r="BQ1025" s="14" t="s">
        <v>1485</v>
      </c>
      <c r="BR1025" s="14" t="s">
        <v>1785</v>
      </c>
      <c r="BS1025" s="14" t="s">
        <v>1728</v>
      </c>
      <c r="BT1025" s="14" t="s">
        <v>1728</v>
      </c>
      <c r="BU1025" s="22">
        <v>0</v>
      </c>
      <c r="BV1025" s="22">
        <v>0</v>
      </c>
      <c r="BW1025" s="22">
        <v>0</v>
      </c>
    </row>
    <row r="1026" spans="1:75" s="2" customFormat="1" ht="18.2" customHeight="1" x14ac:dyDescent="0.15">
      <c r="A1026" s="6">
        <v>1023</v>
      </c>
      <c r="B1026" s="7" t="s">
        <v>38</v>
      </c>
      <c r="C1026" s="7" t="s">
        <v>35</v>
      </c>
      <c r="D1026" s="8">
        <v>45172</v>
      </c>
      <c r="E1026" s="9" t="s">
        <v>1382</v>
      </c>
      <c r="F1026" s="10">
        <v>1</v>
      </c>
      <c r="G1026" s="10">
        <v>1</v>
      </c>
      <c r="H1026" s="11">
        <v>109866.4</v>
      </c>
      <c r="I1026" s="11">
        <v>5989.31</v>
      </c>
      <c r="J1026" s="11">
        <v>0</v>
      </c>
      <c r="K1026" s="11">
        <v>115855.71</v>
      </c>
      <c r="L1026" s="11">
        <v>3030.26</v>
      </c>
      <c r="M1026" s="11">
        <v>0</v>
      </c>
      <c r="N1026" s="11">
        <v>2982.85</v>
      </c>
      <c r="O1026" s="11">
        <v>0</v>
      </c>
      <c r="P1026" s="11">
        <v>0</v>
      </c>
      <c r="Q1026" s="11">
        <v>0</v>
      </c>
      <c r="R1026" s="11">
        <v>112872.86</v>
      </c>
      <c r="S1026" s="11">
        <v>1810.77</v>
      </c>
      <c r="T1026" s="11">
        <v>869.78</v>
      </c>
      <c r="U1026" s="11">
        <v>0</v>
      </c>
      <c r="V1026" s="11">
        <v>917.19</v>
      </c>
      <c r="W1026" s="11">
        <v>0</v>
      </c>
      <c r="X1026" s="11">
        <v>0</v>
      </c>
      <c r="Y1026" s="11">
        <v>0</v>
      </c>
      <c r="Z1026" s="11">
        <v>1763.36</v>
      </c>
      <c r="AA1026" s="11">
        <v>0</v>
      </c>
      <c r="AB1026" s="11">
        <v>0</v>
      </c>
      <c r="AC1026" s="11">
        <v>0</v>
      </c>
      <c r="AD1026" s="11">
        <v>0</v>
      </c>
      <c r="AE1026" s="11">
        <v>0</v>
      </c>
      <c r="AF1026" s="11">
        <v>0</v>
      </c>
      <c r="AG1026" s="11">
        <v>0</v>
      </c>
      <c r="AH1026" s="11">
        <v>0</v>
      </c>
      <c r="AI1026" s="11">
        <v>0</v>
      </c>
      <c r="AJ1026" s="11">
        <v>0</v>
      </c>
      <c r="AK1026" s="11">
        <v>0</v>
      </c>
      <c r="AL1026" s="11">
        <v>420.41</v>
      </c>
      <c r="AM1026" s="11">
        <v>0</v>
      </c>
      <c r="AN1026" s="11">
        <v>0</v>
      </c>
      <c r="AO1026" s="11">
        <v>179.55</v>
      </c>
      <c r="AP1026" s="11">
        <v>0</v>
      </c>
      <c r="AQ1026" s="11">
        <v>0</v>
      </c>
      <c r="AR1026" s="11">
        <v>0</v>
      </c>
      <c r="AS1026" s="11">
        <v>0</v>
      </c>
      <c r="AT1026" s="11">
        <f t="shared" si="15"/>
        <v>4500</v>
      </c>
      <c r="AU1026" s="11">
        <v>6036.72</v>
      </c>
      <c r="AV1026" s="11">
        <v>1763.36</v>
      </c>
      <c r="AW1026" s="12">
        <v>31</v>
      </c>
      <c r="AX1026" s="12">
        <v>120</v>
      </c>
      <c r="AY1026" s="11">
        <v>452000</v>
      </c>
      <c r="AZ1026" s="11">
        <v>301399.99</v>
      </c>
      <c r="BA1026" s="13">
        <v>88</v>
      </c>
      <c r="BB1026" s="13">
        <v>32.955580655460501</v>
      </c>
      <c r="BC1026" s="13">
        <v>9.5</v>
      </c>
      <c r="BD1026" s="13"/>
      <c r="BE1026" s="9" t="s">
        <v>1578</v>
      </c>
      <c r="BF1026" s="6"/>
      <c r="BG1026" s="9" t="s">
        <v>605</v>
      </c>
      <c r="BH1026" s="9" t="s">
        <v>606</v>
      </c>
      <c r="BI1026" s="9" t="s">
        <v>607</v>
      </c>
      <c r="BJ1026" s="9" t="s">
        <v>4</v>
      </c>
      <c r="BK1026" s="7" t="s">
        <v>0</v>
      </c>
      <c r="BL1026" s="13">
        <v>112872.86</v>
      </c>
      <c r="BM1026" s="7" t="s">
        <v>965</v>
      </c>
      <c r="BN1026" s="13"/>
      <c r="BO1026" s="14">
        <v>42464</v>
      </c>
      <c r="BP1026" s="14">
        <v>46116</v>
      </c>
      <c r="BQ1026" s="14" t="s">
        <v>1486</v>
      </c>
      <c r="BR1026" s="14" t="s">
        <v>1786</v>
      </c>
      <c r="BS1026" s="14" t="s">
        <v>1728</v>
      </c>
      <c r="BT1026" s="14" t="s">
        <v>1728</v>
      </c>
      <c r="BU1026" s="13">
        <v>359.1</v>
      </c>
      <c r="BV1026" s="13">
        <v>0</v>
      </c>
      <c r="BW1026" s="13">
        <v>0</v>
      </c>
    </row>
    <row r="1027" spans="1:75" s="2" customFormat="1" ht="18.2" customHeight="1" x14ac:dyDescent="0.15">
      <c r="A1027" s="15">
        <v>1024</v>
      </c>
      <c r="B1027" s="16" t="s">
        <v>639</v>
      </c>
      <c r="C1027" s="16" t="s">
        <v>35</v>
      </c>
      <c r="D1027" s="17">
        <v>45172</v>
      </c>
      <c r="E1027" s="18" t="s">
        <v>1797</v>
      </c>
      <c r="F1027" s="19">
        <v>0</v>
      </c>
      <c r="G1027" s="19">
        <v>0</v>
      </c>
      <c r="H1027" s="20">
        <v>371819.74</v>
      </c>
      <c r="I1027" s="20">
        <v>0</v>
      </c>
      <c r="J1027" s="20">
        <v>0</v>
      </c>
      <c r="K1027" s="20">
        <v>371819.74</v>
      </c>
      <c r="L1027" s="20">
        <v>1361.17</v>
      </c>
      <c r="M1027" s="20">
        <v>0</v>
      </c>
      <c r="N1027" s="20">
        <v>0</v>
      </c>
      <c r="O1027" s="20">
        <v>1361.17</v>
      </c>
      <c r="P1027" s="20">
        <v>0</v>
      </c>
      <c r="Q1027" s="20">
        <v>0</v>
      </c>
      <c r="R1027" s="20">
        <v>370458.57</v>
      </c>
      <c r="S1027" s="20">
        <v>0</v>
      </c>
      <c r="T1027" s="20">
        <v>3098.5</v>
      </c>
      <c r="U1027" s="20">
        <v>0</v>
      </c>
      <c r="V1027" s="20">
        <v>0</v>
      </c>
      <c r="W1027" s="20">
        <v>3098.5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262.88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  <c r="AT1027" s="11">
        <f t="shared" si="15"/>
        <v>4722.55</v>
      </c>
      <c r="AU1027" s="20">
        <v>0</v>
      </c>
      <c r="AV1027" s="20">
        <v>0</v>
      </c>
      <c r="AW1027" s="21">
        <v>142</v>
      </c>
      <c r="AX1027" s="21">
        <v>163</v>
      </c>
      <c r="AY1027" s="20">
        <v>2187320.94</v>
      </c>
      <c r="AZ1027" s="20">
        <v>396800</v>
      </c>
      <c r="BA1027" s="22">
        <v>86</v>
      </c>
      <c r="BB1027" s="22">
        <v>80.290919909274194</v>
      </c>
      <c r="BC1027" s="22">
        <v>10</v>
      </c>
      <c r="BD1027" s="22"/>
      <c r="BE1027" s="18" t="s">
        <v>1580</v>
      </c>
      <c r="BF1027" s="15"/>
      <c r="BG1027" s="18" t="s">
        <v>671</v>
      </c>
      <c r="BH1027" s="18" t="s">
        <v>672</v>
      </c>
      <c r="BI1027" s="18" t="s">
        <v>686</v>
      </c>
      <c r="BJ1027" s="18" t="s">
        <v>3</v>
      </c>
      <c r="BK1027" s="16" t="s">
        <v>0</v>
      </c>
      <c r="BL1027" s="22">
        <v>370458.57</v>
      </c>
      <c r="BM1027" s="16" t="s">
        <v>965</v>
      </c>
      <c r="BN1027" s="22"/>
      <c r="BO1027" s="1">
        <v>44552</v>
      </c>
      <c r="BP1027" s="1">
        <v>49512</v>
      </c>
      <c r="BQ1027" s="14" t="s">
        <v>1485</v>
      </c>
      <c r="BR1027" s="14" t="s">
        <v>1785</v>
      </c>
      <c r="BS1027" s="14" t="s">
        <v>1728</v>
      </c>
      <c r="BT1027" s="14" t="s">
        <v>1728</v>
      </c>
      <c r="BU1027" s="22">
        <v>0</v>
      </c>
      <c r="BV1027" s="22">
        <v>0</v>
      </c>
      <c r="BW1027" s="22">
        <v>0</v>
      </c>
    </row>
    <row r="1028" spans="1:75" s="2" customFormat="1" ht="18.2" customHeight="1" x14ac:dyDescent="0.15">
      <c r="A1028" s="6">
        <v>1025</v>
      </c>
      <c r="B1028" s="7" t="s">
        <v>38</v>
      </c>
      <c r="C1028" s="7" t="s">
        <v>35</v>
      </c>
      <c r="D1028" s="8">
        <v>45172</v>
      </c>
      <c r="E1028" s="9" t="s">
        <v>1383</v>
      </c>
      <c r="F1028" s="10">
        <v>0</v>
      </c>
      <c r="G1028" s="10">
        <v>0</v>
      </c>
      <c r="H1028" s="11">
        <v>209164.95</v>
      </c>
      <c r="I1028" s="11">
        <v>0</v>
      </c>
      <c r="J1028" s="11">
        <v>0</v>
      </c>
      <c r="K1028" s="11">
        <v>209164.95</v>
      </c>
      <c r="L1028" s="11">
        <v>1553.8</v>
      </c>
      <c r="M1028" s="11">
        <v>0</v>
      </c>
      <c r="N1028" s="11">
        <v>0</v>
      </c>
      <c r="O1028" s="11">
        <v>1553.8</v>
      </c>
      <c r="P1028" s="11">
        <v>0</v>
      </c>
      <c r="Q1028" s="11">
        <v>0</v>
      </c>
      <c r="R1028" s="11">
        <v>207611.15</v>
      </c>
      <c r="S1028" s="11">
        <v>0</v>
      </c>
      <c r="T1028" s="11">
        <v>1655.89</v>
      </c>
      <c r="U1028" s="11">
        <v>0</v>
      </c>
      <c r="V1028" s="11">
        <v>0</v>
      </c>
      <c r="W1028" s="11">
        <v>1655.89</v>
      </c>
      <c r="X1028" s="11">
        <v>0</v>
      </c>
      <c r="Y1028" s="11">
        <v>0</v>
      </c>
      <c r="Z1028" s="11">
        <v>0</v>
      </c>
      <c r="AA1028" s="11">
        <v>0</v>
      </c>
      <c r="AB1028" s="11">
        <v>0</v>
      </c>
      <c r="AC1028" s="11">
        <v>0</v>
      </c>
      <c r="AD1028" s="11">
        <v>0</v>
      </c>
      <c r="AE1028" s="11">
        <v>0</v>
      </c>
      <c r="AF1028" s="11">
        <v>0</v>
      </c>
      <c r="AG1028" s="11">
        <v>0</v>
      </c>
      <c r="AH1028" s="11">
        <v>187.79</v>
      </c>
      <c r="AI1028" s="11">
        <v>0</v>
      </c>
      <c r="AJ1028" s="11">
        <v>0</v>
      </c>
      <c r="AK1028" s="11">
        <v>0</v>
      </c>
      <c r="AL1028" s="11">
        <v>0</v>
      </c>
      <c r="AM1028" s="11">
        <v>0</v>
      </c>
      <c r="AN1028" s="11">
        <v>0</v>
      </c>
      <c r="AO1028" s="11">
        <v>0</v>
      </c>
      <c r="AP1028" s="11">
        <v>47.88</v>
      </c>
      <c r="AQ1028" s="11">
        <v>0</v>
      </c>
      <c r="AR1028" s="11">
        <v>45.36</v>
      </c>
      <c r="AS1028" s="11">
        <v>0</v>
      </c>
      <c r="AT1028" s="11">
        <f t="shared" ref="AT1028:AT1091" si="16">AQ1028-AR1028-AS1028+AP1028+AO1028+AN1028+AL1028+AI1028+AH1028+AG1028+AF1028+AA1028+W1028+V1028+Q1028+P1028+O1028+N1028-J1028</f>
        <v>3400</v>
      </c>
      <c r="AU1028" s="11">
        <v>0</v>
      </c>
      <c r="AV1028" s="11">
        <v>0</v>
      </c>
      <c r="AW1028" s="12">
        <v>91</v>
      </c>
      <c r="AX1028" s="12">
        <v>180</v>
      </c>
      <c r="AY1028" s="11">
        <v>484700</v>
      </c>
      <c r="AZ1028" s="11">
        <v>307375.90000000002</v>
      </c>
      <c r="BA1028" s="13">
        <v>77.3</v>
      </c>
      <c r="BB1028" s="13">
        <v>52.210800830514003</v>
      </c>
      <c r="BC1028" s="13">
        <v>9.5</v>
      </c>
      <c r="BD1028" s="13"/>
      <c r="BE1028" s="9" t="s">
        <v>1578</v>
      </c>
      <c r="BF1028" s="6"/>
      <c r="BG1028" s="9" t="s">
        <v>573</v>
      </c>
      <c r="BH1028" s="9" t="s">
        <v>574</v>
      </c>
      <c r="BI1028" s="9" t="s">
        <v>590</v>
      </c>
      <c r="BJ1028" s="9" t="s">
        <v>3</v>
      </c>
      <c r="BK1028" s="7" t="s">
        <v>0</v>
      </c>
      <c r="BL1028" s="13">
        <v>207611.15</v>
      </c>
      <c r="BM1028" s="7" t="s">
        <v>965</v>
      </c>
      <c r="BN1028" s="13"/>
      <c r="BO1028" s="14">
        <v>42464</v>
      </c>
      <c r="BP1028" s="14">
        <v>47942</v>
      </c>
      <c r="BQ1028" s="14" t="s">
        <v>1485</v>
      </c>
      <c r="BR1028" s="14" t="s">
        <v>1785</v>
      </c>
      <c r="BS1028" s="14" t="s">
        <v>1728</v>
      </c>
      <c r="BT1028" s="14" t="s">
        <v>1728</v>
      </c>
      <c r="BU1028" s="13">
        <v>0</v>
      </c>
      <c r="BV1028" s="13">
        <v>0</v>
      </c>
      <c r="BW1028" s="13">
        <v>0</v>
      </c>
    </row>
    <row r="1029" spans="1:75" s="2" customFormat="1" ht="18.2" customHeight="1" x14ac:dyDescent="0.15">
      <c r="A1029" s="15">
        <v>1026</v>
      </c>
      <c r="B1029" s="16" t="s">
        <v>38</v>
      </c>
      <c r="C1029" s="16" t="s">
        <v>35</v>
      </c>
      <c r="D1029" s="17">
        <v>45172</v>
      </c>
      <c r="E1029" s="18" t="s">
        <v>1711</v>
      </c>
      <c r="F1029" s="19">
        <v>0</v>
      </c>
      <c r="G1029" s="19">
        <v>0</v>
      </c>
      <c r="H1029" s="20">
        <v>348937.41</v>
      </c>
      <c r="I1029" s="20">
        <v>0</v>
      </c>
      <c r="J1029" s="20">
        <v>0</v>
      </c>
      <c r="K1029" s="20">
        <v>348937.41</v>
      </c>
      <c r="L1029" s="20">
        <v>1322.8</v>
      </c>
      <c r="M1029" s="20">
        <v>0</v>
      </c>
      <c r="N1029" s="20">
        <v>0</v>
      </c>
      <c r="O1029" s="20">
        <v>1322.8</v>
      </c>
      <c r="P1029" s="20">
        <v>0</v>
      </c>
      <c r="Q1029" s="20">
        <v>0</v>
      </c>
      <c r="R1029" s="20">
        <v>347614.61</v>
      </c>
      <c r="S1029" s="20">
        <v>0</v>
      </c>
      <c r="T1029" s="20">
        <v>2762.42</v>
      </c>
      <c r="U1029" s="20">
        <v>0</v>
      </c>
      <c r="V1029" s="20">
        <v>0</v>
      </c>
      <c r="W1029" s="20">
        <v>2762.42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196.79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5.67</v>
      </c>
      <c r="AQ1029" s="20">
        <v>0</v>
      </c>
      <c r="AR1029" s="20">
        <v>4.68</v>
      </c>
      <c r="AS1029" s="20">
        <v>0</v>
      </c>
      <c r="AT1029" s="11">
        <f t="shared" si="16"/>
        <v>4283</v>
      </c>
      <c r="AU1029" s="20">
        <v>0</v>
      </c>
      <c r="AV1029" s="20">
        <v>0</v>
      </c>
      <c r="AW1029" s="21">
        <v>142</v>
      </c>
      <c r="AX1029" s="21">
        <v>172</v>
      </c>
      <c r="AY1029" s="20">
        <v>369900</v>
      </c>
      <c r="AZ1029" s="20">
        <v>369900</v>
      </c>
      <c r="BA1029" s="22">
        <v>76.88</v>
      </c>
      <c r="BB1029" s="22">
        <v>72.248205506353102</v>
      </c>
      <c r="BC1029" s="22">
        <v>9.5</v>
      </c>
      <c r="BD1029" s="22"/>
      <c r="BE1029" s="18" t="s">
        <v>1580</v>
      </c>
      <c r="BF1029" s="15"/>
      <c r="BG1029" s="18" t="s">
        <v>647</v>
      </c>
      <c r="BH1029" s="18" t="s">
        <v>648</v>
      </c>
      <c r="BI1029" s="18" t="s">
        <v>704</v>
      </c>
      <c r="BJ1029" s="18" t="s">
        <v>3</v>
      </c>
      <c r="BK1029" s="16" t="s">
        <v>0</v>
      </c>
      <c r="BL1029" s="22">
        <v>347614.61</v>
      </c>
      <c r="BM1029" s="16" t="s">
        <v>965</v>
      </c>
      <c r="BN1029" s="22"/>
      <c r="BO1029" s="1">
        <v>44278</v>
      </c>
      <c r="BP1029" s="1">
        <v>49513</v>
      </c>
      <c r="BQ1029" s="14" t="s">
        <v>1536</v>
      </c>
      <c r="BR1029" s="14" t="s">
        <v>1789</v>
      </c>
      <c r="BS1029" s="14" t="s">
        <v>1728</v>
      </c>
      <c r="BT1029" s="14" t="s">
        <v>1728</v>
      </c>
      <c r="BU1029" s="22">
        <v>0</v>
      </c>
      <c r="BV1029" s="22">
        <v>0</v>
      </c>
      <c r="BW1029" s="22">
        <v>0</v>
      </c>
    </row>
    <row r="1030" spans="1:75" s="2" customFormat="1" ht="18.2" customHeight="1" x14ac:dyDescent="0.15">
      <c r="A1030" s="6">
        <v>1027</v>
      </c>
      <c r="B1030" s="7" t="s">
        <v>55</v>
      </c>
      <c r="C1030" s="7" t="s">
        <v>35</v>
      </c>
      <c r="D1030" s="8">
        <v>45172</v>
      </c>
      <c r="E1030" s="9" t="s">
        <v>1384</v>
      </c>
      <c r="F1030" s="10">
        <v>0</v>
      </c>
      <c r="G1030" s="10">
        <v>0</v>
      </c>
      <c r="H1030" s="11">
        <v>346585.17</v>
      </c>
      <c r="I1030" s="11">
        <v>0</v>
      </c>
      <c r="J1030" s="11">
        <v>0</v>
      </c>
      <c r="K1030" s="11">
        <v>346585.17</v>
      </c>
      <c r="L1030" s="11">
        <v>2840.18</v>
      </c>
      <c r="M1030" s="11">
        <v>0</v>
      </c>
      <c r="N1030" s="11">
        <v>0</v>
      </c>
      <c r="O1030" s="11">
        <v>2840.18</v>
      </c>
      <c r="P1030" s="11">
        <v>0</v>
      </c>
      <c r="Q1030" s="11">
        <v>0</v>
      </c>
      <c r="R1030" s="11">
        <v>343744.99</v>
      </c>
      <c r="S1030" s="11">
        <v>0</v>
      </c>
      <c r="T1030" s="11">
        <v>2712.03</v>
      </c>
      <c r="U1030" s="11">
        <v>0</v>
      </c>
      <c r="V1030" s="11">
        <v>0</v>
      </c>
      <c r="W1030" s="11">
        <v>2712.03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  <c r="AD1030" s="11">
        <v>0</v>
      </c>
      <c r="AE1030" s="11">
        <v>0</v>
      </c>
      <c r="AF1030" s="11">
        <v>0</v>
      </c>
      <c r="AG1030" s="11">
        <v>0</v>
      </c>
      <c r="AH1030" s="11">
        <v>306.41000000000003</v>
      </c>
      <c r="AI1030" s="11">
        <v>0</v>
      </c>
      <c r="AJ1030" s="11">
        <v>0</v>
      </c>
      <c r="AK1030" s="11">
        <v>0</v>
      </c>
      <c r="AL1030" s="11">
        <v>0</v>
      </c>
      <c r="AM1030" s="11">
        <v>0</v>
      </c>
      <c r="AN1030" s="11">
        <v>0</v>
      </c>
      <c r="AO1030" s="11">
        <v>0</v>
      </c>
      <c r="AP1030" s="11">
        <v>0</v>
      </c>
      <c r="AQ1030" s="11">
        <v>0</v>
      </c>
      <c r="AR1030" s="11">
        <v>24.14</v>
      </c>
      <c r="AS1030" s="11">
        <v>0</v>
      </c>
      <c r="AT1030" s="11">
        <f t="shared" si="16"/>
        <v>5834.48</v>
      </c>
      <c r="AU1030" s="11">
        <v>0</v>
      </c>
      <c r="AV1030" s="11">
        <v>0</v>
      </c>
      <c r="AW1030" s="12">
        <v>85</v>
      </c>
      <c r="AX1030" s="12">
        <v>174</v>
      </c>
      <c r="AY1030" s="11">
        <v>752500</v>
      </c>
      <c r="AZ1030" s="11">
        <v>526749.99</v>
      </c>
      <c r="BA1030" s="13">
        <v>90</v>
      </c>
      <c r="BB1030" s="13">
        <v>58.731940554948999</v>
      </c>
      <c r="BC1030" s="13">
        <v>9.39</v>
      </c>
      <c r="BD1030" s="13"/>
      <c r="BE1030" s="9" t="s">
        <v>1580</v>
      </c>
      <c r="BF1030" s="6"/>
      <c r="BG1030" s="9" t="s">
        <v>580</v>
      </c>
      <c r="BH1030" s="9" t="s">
        <v>600</v>
      </c>
      <c r="BI1030" s="9" t="s">
        <v>987</v>
      </c>
      <c r="BJ1030" s="9" t="s">
        <v>3</v>
      </c>
      <c r="BK1030" s="7" t="s">
        <v>0</v>
      </c>
      <c r="BL1030" s="13">
        <v>343744.99</v>
      </c>
      <c r="BM1030" s="7" t="s">
        <v>965</v>
      </c>
      <c r="BN1030" s="13"/>
      <c r="BO1030" s="14">
        <v>42488</v>
      </c>
      <c r="BP1030" s="14">
        <v>47784</v>
      </c>
      <c r="BQ1030" s="14" t="s">
        <v>1485</v>
      </c>
      <c r="BR1030" s="14" t="s">
        <v>1785</v>
      </c>
      <c r="BS1030" s="14" t="s">
        <v>1728</v>
      </c>
      <c r="BT1030" s="14" t="s">
        <v>1728</v>
      </c>
      <c r="BU1030" s="13">
        <v>0</v>
      </c>
      <c r="BV1030" s="13">
        <v>0</v>
      </c>
      <c r="BW1030" s="13">
        <v>0</v>
      </c>
    </row>
    <row r="1031" spans="1:75" s="2" customFormat="1" ht="18.2" customHeight="1" x14ac:dyDescent="0.15">
      <c r="A1031" s="15">
        <v>1028</v>
      </c>
      <c r="B1031" s="16" t="s">
        <v>639</v>
      </c>
      <c r="C1031" s="16" t="s">
        <v>35</v>
      </c>
      <c r="D1031" s="17">
        <v>45172</v>
      </c>
      <c r="E1031" s="18" t="s">
        <v>1712</v>
      </c>
      <c r="F1031" s="19">
        <v>0</v>
      </c>
      <c r="G1031" s="19">
        <v>0</v>
      </c>
      <c r="H1031" s="20">
        <v>540277.91</v>
      </c>
      <c r="I1031" s="20">
        <v>2098.7399999999998</v>
      </c>
      <c r="J1031" s="20">
        <v>0</v>
      </c>
      <c r="K1031" s="20">
        <v>542376.65</v>
      </c>
      <c r="L1031" s="20">
        <v>2114.5500000000002</v>
      </c>
      <c r="M1031" s="20">
        <v>0</v>
      </c>
      <c r="N1031" s="20">
        <v>2098.7399999999998</v>
      </c>
      <c r="O1031" s="20">
        <v>0</v>
      </c>
      <c r="P1031" s="20">
        <v>0</v>
      </c>
      <c r="Q1031" s="20">
        <v>0</v>
      </c>
      <c r="R1031" s="20">
        <v>540277.91</v>
      </c>
      <c r="S1031" s="20">
        <v>3990.96</v>
      </c>
      <c r="T1031" s="20">
        <v>4070.09</v>
      </c>
      <c r="U1031" s="20">
        <v>0</v>
      </c>
      <c r="V1031" s="20">
        <v>3990.96</v>
      </c>
      <c r="W1031" s="20">
        <v>104.99</v>
      </c>
      <c r="X1031" s="20">
        <v>0</v>
      </c>
      <c r="Y1031" s="20">
        <v>0</v>
      </c>
      <c r="Z1031" s="20">
        <v>3965.1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305.31</v>
      </c>
      <c r="AI1031" s="20">
        <v>0</v>
      </c>
      <c r="AJ1031" s="20">
        <v>0</v>
      </c>
      <c r="AK1031" s="20">
        <v>0</v>
      </c>
      <c r="AL1031" s="20">
        <v>350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0</v>
      </c>
      <c r="AS1031" s="20">
        <v>0</v>
      </c>
      <c r="AT1031" s="11">
        <f t="shared" si="16"/>
        <v>6850</v>
      </c>
      <c r="AU1031" s="20">
        <v>2114.5500000000002</v>
      </c>
      <c r="AV1031" s="20">
        <v>3965.1</v>
      </c>
      <c r="AW1031" s="21">
        <v>142</v>
      </c>
      <c r="AX1031" s="21">
        <v>172</v>
      </c>
      <c r="AY1031" s="20">
        <v>573900</v>
      </c>
      <c r="AZ1031" s="20">
        <v>573900</v>
      </c>
      <c r="BA1031" s="22">
        <v>87.28</v>
      </c>
      <c r="BB1031" s="22">
        <v>82.166677094964299</v>
      </c>
      <c r="BC1031" s="22">
        <v>9.0399999999999991</v>
      </c>
      <c r="BD1031" s="22"/>
      <c r="BE1031" s="18" t="s">
        <v>1580</v>
      </c>
      <c r="BF1031" s="15"/>
      <c r="BG1031" s="18" t="s">
        <v>647</v>
      </c>
      <c r="BH1031" s="18"/>
      <c r="BI1031" s="18" t="s">
        <v>920</v>
      </c>
      <c r="BJ1031" s="18" t="s">
        <v>3</v>
      </c>
      <c r="BK1031" s="16" t="s">
        <v>0</v>
      </c>
      <c r="BL1031" s="22">
        <v>540277.91</v>
      </c>
      <c r="BM1031" s="16" t="s">
        <v>965</v>
      </c>
      <c r="BN1031" s="22"/>
      <c r="BO1031" s="1">
        <v>44273</v>
      </c>
      <c r="BP1031" s="1">
        <v>49508</v>
      </c>
      <c r="BQ1031" s="14" t="s">
        <v>1536</v>
      </c>
      <c r="BR1031" s="14" t="s">
        <v>1789</v>
      </c>
      <c r="BS1031" s="14" t="s">
        <v>1728</v>
      </c>
      <c r="BT1031" s="14" t="s">
        <v>1728</v>
      </c>
      <c r="BU1031" s="22">
        <v>0</v>
      </c>
      <c r="BV1031" s="22">
        <v>0</v>
      </c>
      <c r="BW1031" s="22">
        <v>0</v>
      </c>
    </row>
    <row r="1032" spans="1:75" s="2" customFormat="1" ht="18.2" customHeight="1" x14ac:dyDescent="0.15">
      <c r="A1032" s="6">
        <v>1029</v>
      </c>
      <c r="B1032" s="7" t="s">
        <v>639</v>
      </c>
      <c r="C1032" s="7" t="s">
        <v>35</v>
      </c>
      <c r="D1032" s="8">
        <v>45172</v>
      </c>
      <c r="E1032" s="9" t="s">
        <v>1713</v>
      </c>
      <c r="F1032" s="10">
        <v>0</v>
      </c>
      <c r="G1032" s="10">
        <v>0</v>
      </c>
      <c r="H1032" s="11">
        <v>593467.29</v>
      </c>
      <c r="I1032" s="11">
        <v>0</v>
      </c>
      <c r="J1032" s="11">
        <v>0</v>
      </c>
      <c r="K1032" s="11">
        <v>593467.29</v>
      </c>
      <c r="L1032" s="11">
        <v>5987.72</v>
      </c>
      <c r="M1032" s="11">
        <v>0</v>
      </c>
      <c r="N1032" s="11">
        <v>0</v>
      </c>
      <c r="O1032" s="11">
        <v>5987.72</v>
      </c>
      <c r="P1032" s="11">
        <v>0</v>
      </c>
      <c r="Q1032" s="11">
        <v>0</v>
      </c>
      <c r="R1032" s="11">
        <v>587479.56999999995</v>
      </c>
      <c r="S1032" s="11">
        <v>0</v>
      </c>
      <c r="T1032" s="11">
        <v>4821.92</v>
      </c>
      <c r="U1032" s="11">
        <v>0</v>
      </c>
      <c r="V1032" s="11">
        <v>0</v>
      </c>
      <c r="W1032" s="11">
        <v>4821.92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0</v>
      </c>
      <c r="AD1032" s="11">
        <v>0</v>
      </c>
      <c r="AE1032" s="11">
        <v>0</v>
      </c>
      <c r="AF1032" s="11">
        <v>0</v>
      </c>
      <c r="AG1032" s="11">
        <v>0</v>
      </c>
      <c r="AH1032" s="11">
        <v>366.11</v>
      </c>
      <c r="AI1032" s="11">
        <v>0</v>
      </c>
      <c r="AJ1032" s="11">
        <v>0</v>
      </c>
      <c r="AK1032" s="11">
        <v>0</v>
      </c>
      <c r="AL1032" s="11">
        <v>0</v>
      </c>
      <c r="AM1032" s="11">
        <v>0</v>
      </c>
      <c r="AN1032" s="11">
        <v>0</v>
      </c>
      <c r="AO1032" s="11">
        <v>0</v>
      </c>
      <c r="AP1032" s="11">
        <v>25100</v>
      </c>
      <c r="AQ1032" s="11">
        <v>0</v>
      </c>
      <c r="AR1032" s="11">
        <v>11175.75</v>
      </c>
      <c r="AS1032" s="11">
        <v>0</v>
      </c>
      <c r="AT1032" s="11">
        <f t="shared" si="16"/>
        <v>25100</v>
      </c>
      <c r="AU1032" s="11">
        <v>0</v>
      </c>
      <c r="AV1032" s="11">
        <v>0</v>
      </c>
      <c r="AW1032" s="12">
        <v>72</v>
      </c>
      <c r="AX1032" s="12">
        <v>102</v>
      </c>
      <c r="AY1032" s="11">
        <v>688183</v>
      </c>
      <c r="AZ1032" s="11">
        <v>688183</v>
      </c>
      <c r="BA1032" s="13">
        <v>90</v>
      </c>
      <c r="BB1032" s="13">
        <v>76.830089234985493</v>
      </c>
      <c r="BC1032" s="13">
        <v>9.75</v>
      </c>
      <c r="BD1032" s="13"/>
      <c r="BE1032" s="9" t="s">
        <v>1580</v>
      </c>
      <c r="BF1032" s="6"/>
      <c r="BG1032" s="9" t="s">
        <v>580</v>
      </c>
      <c r="BH1032" s="9" t="s">
        <v>600</v>
      </c>
      <c r="BI1032" s="9" t="s">
        <v>677</v>
      </c>
      <c r="BJ1032" s="9" t="s">
        <v>3</v>
      </c>
      <c r="BK1032" s="7" t="s">
        <v>0</v>
      </c>
      <c r="BL1032" s="13">
        <v>587479.56999999995</v>
      </c>
      <c r="BM1032" s="7" t="s">
        <v>965</v>
      </c>
      <c r="BN1032" s="13"/>
      <c r="BO1032" s="14">
        <v>44280</v>
      </c>
      <c r="BP1032" s="14">
        <v>47386</v>
      </c>
      <c r="BQ1032" s="14" t="s">
        <v>1485</v>
      </c>
      <c r="BR1032" s="14" t="s">
        <v>1785</v>
      </c>
      <c r="BS1032" s="14" t="s">
        <v>1728</v>
      </c>
      <c r="BT1032" s="14" t="s">
        <v>1728</v>
      </c>
      <c r="BU1032" s="13">
        <v>0</v>
      </c>
      <c r="BV1032" s="13">
        <v>0</v>
      </c>
      <c r="BW1032" s="13">
        <v>0</v>
      </c>
    </row>
    <row r="1033" spans="1:75" s="2" customFormat="1" ht="18.2" customHeight="1" x14ac:dyDescent="0.15">
      <c r="A1033" s="15">
        <v>1030</v>
      </c>
      <c r="B1033" s="16" t="s">
        <v>38</v>
      </c>
      <c r="C1033" s="16" t="s">
        <v>35</v>
      </c>
      <c r="D1033" s="17">
        <v>45172</v>
      </c>
      <c r="E1033" s="18" t="s">
        <v>1385</v>
      </c>
      <c r="F1033" s="19">
        <v>0</v>
      </c>
      <c r="G1033" s="19">
        <v>0</v>
      </c>
      <c r="H1033" s="20">
        <v>259593.3</v>
      </c>
      <c r="I1033" s="20">
        <v>0</v>
      </c>
      <c r="J1033" s="20">
        <v>0</v>
      </c>
      <c r="K1033" s="20">
        <v>259593.3</v>
      </c>
      <c r="L1033" s="20">
        <v>1964.72</v>
      </c>
      <c r="M1033" s="20">
        <v>0</v>
      </c>
      <c r="N1033" s="20">
        <v>0</v>
      </c>
      <c r="O1033" s="20">
        <v>1964.72</v>
      </c>
      <c r="P1033" s="20">
        <v>0</v>
      </c>
      <c r="Q1033" s="20">
        <v>0</v>
      </c>
      <c r="R1033" s="20">
        <v>257628.58</v>
      </c>
      <c r="S1033" s="20">
        <v>0</v>
      </c>
      <c r="T1033" s="20">
        <v>2202.2199999999998</v>
      </c>
      <c r="U1033" s="20">
        <v>0</v>
      </c>
      <c r="V1033" s="20">
        <v>0</v>
      </c>
      <c r="W1033" s="20">
        <v>2202.2199999999998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194.32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  <c r="AT1033" s="11">
        <f t="shared" si="16"/>
        <v>4361.26</v>
      </c>
      <c r="AU1033" s="20">
        <v>0</v>
      </c>
      <c r="AV1033" s="20">
        <v>0</v>
      </c>
      <c r="AW1033" s="21">
        <v>72</v>
      </c>
      <c r="AX1033" s="21">
        <v>188</v>
      </c>
      <c r="AY1033" s="20">
        <v>1435971.88</v>
      </c>
      <c r="AZ1033" s="20">
        <v>390838.18</v>
      </c>
      <c r="BA1033" s="22">
        <v>89.99</v>
      </c>
      <c r="BB1033" s="22">
        <v>59.318656929064602</v>
      </c>
      <c r="BC1033" s="22">
        <v>10.18</v>
      </c>
      <c r="BD1033" s="22"/>
      <c r="BE1033" s="18" t="s">
        <v>1578</v>
      </c>
      <c r="BF1033" s="15"/>
      <c r="BG1033" s="18" t="s">
        <v>573</v>
      </c>
      <c r="BH1033" s="18" t="s">
        <v>574</v>
      </c>
      <c r="BI1033" s="18" t="s">
        <v>575</v>
      </c>
      <c r="BJ1033" s="18" t="s">
        <v>3</v>
      </c>
      <c r="BK1033" s="16" t="s">
        <v>0</v>
      </c>
      <c r="BL1033" s="22">
        <v>257628.58</v>
      </c>
      <c r="BM1033" s="16" t="s">
        <v>965</v>
      </c>
      <c r="BN1033" s="22"/>
      <c r="BO1033" s="1">
        <v>42149</v>
      </c>
      <c r="BP1033" s="1">
        <v>47883</v>
      </c>
      <c r="BQ1033" s="14" t="s">
        <v>1473</v>
      </c>
      <c r="BR1033" s="14" t="s">
        <v>1787</v>
      </c>
      <c r="BS1033" s="14" t="s">
        <v>1728</v>
      </c>
      <c r="BT1033" s="14" t="s">
        <v>1728</v>
      </c>
      <c r="BU1033" s="22">
        <v>0</v>
      </c>
      <c r="BV1033" s="22">
        <v>0</v>
      </c>
      <c r="BW1033" s="22">
        <v>0</v>
      </c>
    </row>
    <row r="1034" spans="1:75" s="2" customFormat="1" ht="18.2" customHeight="1" x14ac:dyDescent="0.15">
      <c r="A1034" s="6">
        <v>1031</v>
      </c>
      <c r="B1034" s="7" t="s">
        <v>55</v>
      </c>
      <c r="C1034" s="7" t="s">
        <v>35</v>
      </c>
      <c r="D1034" s="8">
        <v>45172</v>
      </c>
      <c r="E1034" s="9" t="s">
        <v>1714</v>
      </c>
      <c r="F1034" s="10">
        <v>0</v>
      </c>
      <c r="G1034" s="10">
        <v>0</v>
      </c>
      <c r="H1034" s="11">
        <v>649961.34</v>
      </c>
      <c r="I1034" s="11">
        <v>0</v>
      </c>
      <c r="J1034" s="11">
        <v>0</v>
      </c>
      <c r="K1034" s="11">
        <v>649961.34</v>
      </c>
      <c r="L1034" s="11">
        <v>2595.21</v>
      </c>
      <c r="M1034" s="11">
        <v>0</v>
      </c>
      <c r="N1034" s="11">
        <v>0</v>
      </c>
      <c r="O1034" s="11">
        <v>2595.21</v>
      </c>
      <c r="P1034" s="11">
        <v>0</v>
      </c>
      <c r="Q1034" s="11">
        <v>0</v>
      </c>
      <c r="R1034" s="11">
        <v>647366.13</v>
      </c>
      <c r="S1034" s="11">
        <v>0</v>
      </c>
      <c r="T1034" s="11">
        <v>4739.3</v>
      </c>
      <c r="U1034" s="11">
        <v>0</v>
      </c>
      <c r="V1034" s="11">
        <v>0</v>
      </c>
      <c r="W1034" s="11">
        <v>4739.3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  <c r="AD1034" s="11">
        <v>0</v>
      </c>
      <c r="AE1034" s="11">
        <v>0</v>
      </c>
      <c r="AF1034" s="11">
        <v>0</v>
      </c>
      <c r="AG1034" s="11">
        <v>0</v>
      </c>
      <c r="AH1034" s="11">
        <v>416.28</v>
      </c>
      <c r="AI1034" s="11">
        <v>0</v>
      </c>
      <c r="AJ1034" s="11">
        <v>0</v>
      </c>
      <c r="AK1034" s="11">
        <v>0</v>
      </c>
      <c r="AL1034" s="11">
        <v>0</v>
      </c>
      <c r="AM1034" s="11">
        <v>0</v>
      </c>
      <c r="AN1034" s="11">
        <v>0</v>
      </c>
      <c r="AO1034" s="11">
        <v>0</v>
      </c>
      <c r="AP1034" s="11">
        <v>0.15</v>
      </c>
      <c r="AQ1034" s="11">
        <v>0</v>
      </c>
      <c r="AR1034" s="11">
        <v>49.94</v>
      </c>
      <c r="AS1034" s="11">
        <v>0</v>
      </c>
      <c r="AT1034" s="11">
        <f t="shared" si="16"/>
        <v>7701</v>
      </c>
      <c r="AU1034" s="11">
        <v>0</v>
      </c>
      <c r="AV1034" s="11">
        <v>0</v>
      </c>
      <c r="AW1034" s="12">
        <v>142</v>
      </c>
      <c r="AX1034" s="12">
        <v>172</v>
      </c>
      <c r="AY1034" s="11">
        <v>900400</v>
      </c>
      <c r="AZ1034" s="11">
        <v>691313.58</v>
      </c>
      <c r="BA1034" s="13">
        <v>50</v>
      </c>
      <c r="BB1034" s="13">
        <v>46.821453297648198</v>
      </c>
      <c r="BC1034" s="13">
        <v>8.75</v>
      </c>
      <c r="BD1034" s="13"/>
      <c r="BE1034" s="9" t="s">
        <v>1580</v>
      </c>
      <c r="BF1034" s="6"/>
      <c r="BG1034" s="9" t="s">
        <v>621</v>
      </c>
      <c r="BH1034" s="9" t="s">
        <v>622</v>
      </c>
      <c r="BI1034" s="9" t="s">
        <v>708</v>
      </c>
      <c r="BJ1034" s="9" t="s">
        <v>3</v>
      </c>
      <c r="BK1034" s="7" t="s">
        <v>0</v>
      </c>
      <c r="BL1034" s="13">
        <v>647366.13</v>
      </c>
      <c r="BM1034" s="7" t="s">
        <v>965</v>
      </c>
      <c r="BN1034" s="13"/>
      <c r="BO1034" s="14">
        <v>44280</v>
      </c>
      <c r="BP1034" s="14">
        <v>49515</v>
      </c>
      <c r="BQ1034" s="14" t="s">
        <v>1485</v>
      </c>
      <c r="BR1034" s="14" t="s">
        <v>1785</v>
      </c>
      <c r="BS1034" s="14" t="s">
        <v>1728</v>
      </c>
      <c r="BT1034" s="14" t="s">
        <v>1728</v>
      </c>
      <c r="BU1034" s="13">
        <v>0</v>
      </c>
      <c r="BV1034" s="13">
        <v>0</v>
      </c>
      <c r="BW1034" s="13">
        <v>0</v>
      </c>
    </row>
    <row r="1035" spans="1:75" s="2" customFormat="1" ht="18.2" customHeight="1" x14ac:dyDescent="0.15">
      <c r="A1035" s="15">
        <v>1032</v>
      </c>
      <c r="B1035" s="16" t="s">
        <v>55</v>
      </c>
      <c r="C1035" s="16" t="s">
        <v>35</v>
      </c>
      <c r="D1035" s="17">
        <v>45172</v>
      </c>
      <c r="E1035" s="18" t="s">
        <v>1840</v>
      </c>
      <c r="F1035" s="19">
        <v>0</v>
      </c>
      <c r="G1035" s="19">
        <v>0</v>
      </c>
      <c r="H1035" s="20">
        <v>429900</v>
      </c>
      <c r="I1035" s="20">
        <v>0</v>
      </c>
      <c r="J1035" s="20">
        <v>0</v>
      </c>
      <c r="K1035" s="20">
        <v>429900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v>429900</v>
      </c>
      <c r="S1035" s="20">
        <v>0</v>
      </c>
      <c r="T1035" s="20">
        <v>5262.69</v>
      </c>
      <c r="U1035" s="20">
        <v>0</v>
      </c>
      <c r="V1035" s="20">
        <v>0</v>
      </c>
      <c r="W1035" s="20">
        <v>5262.69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5262.69</v>
      </c>
      <c r="AQ1035" s="20">
        <v>0</v>
      </c>
      <c r="AR1035" s="20">
        <v>0</v>
      </c>
      <c r="AS1035" s="20">
        <v>0</v>
      </c>
      <c r="AT1035" s="11">
        <f t="shared" si="16"/>
        <v>10525.38</v>
      </c>
      <c r="AU1035" s="20">
        <v>0</v>
      </c>
      <c r="AV1035" s="20">
        <v>0</v>
      </c>
      <c r="AW1035" s="21">
        <v>145</v>
      </c>
      <c r="AX1035" s="21">
        <v>155</v>
      </c>
      <c r="AY1035" s="20">
        <v>479900</v>
      </c>
      <c r="AZ1035" s="20">
        <v>429900</v>
      </c>
      <c r="BA1035" s="22">
        <v>90</v>
      </c>
      <c r="BB1035" s="22">
        <v>90</v>
      </c>
      <c r="BC1035" s="22">
        <v>9.4600000000000009</v>
      </c>
      <c r="BD1035" s="22"/>
      <c r="BE1035" s="18" t="s">
        <v>1578</v>
      </c>
      <c r="BF1035" s="15"/>
      <c r="BG1035" s="18" t="s">
        <v>647</v>
      </c>
      <c r="BH1035" s="18" t="s">
        <v>732</v>
      </c>
      <c r="BI1035" s="18" t="s">
        <v>736</v>
      </c>
      <c r="BJ1035" s="18" t="s">
        <v>3</v>
      </c>
      <c r="BK1035" s="16" t="s">
        <v>0</v>
      </c>
      <c r="BL1035" s="22">
        <v>429900</v>
      </c>
      <c r="BM1035" s="16" t="s">
        <v>965</v>
      </c>
      <c r="BN1035" s="22"/>
      <c r="BO1035" s="1">
        <v>44876</v>
      </c>
      <c r="BP1035" s="1">
        <v>49593</v>
      </c>
      <c r="BQ1035" s="14" t="s">
        <v>1536</v>
      </c>
      <c r="BR1035" s="14" t="s">
        <v>1789</v>
      </c>
      <c r="BS1035" s="14" t="s">
        <v>1728</v>
      </c>
      <c r="BT1035" s="14" t="s">
        <v>1728</v>
      </c>
      <c r="BU1035" s="22">
        <v>0</v>
      </c>
      <c r="BV1035" s="22">
        <v>0</v>
      </c>
      <c r="BW1035" s="22">
        <v>0</v>
      </c>
    </row>
    <row r="1036" spans="1:75" s="2" customFormat="1" ht="18.2" customHeight="1" x14ac:dyDescent="0.15">
      <c r="A1036" s="6">
        <v>1033</v>
      </c>
      <c r="B1036" s="7" t="s">
        <v>55</v>
      </c>
      <c r="C1036" s="7" t="s">
        <v>35</v>
      </c>
      <c r="D1036" s="8">
        <v>45172</v>
      </c>
      <c r="E1036" s="9" t="s">
        <v>1720</v>
      </c>
      <c r="F1036" s="10">
        <v>0</v>
      </c>
      <c r="G1036" s="10">
        <v>0</v>
      </c>
      <c r="H1036" s="11">
        <v>84132.81</v>
      </c>
      <c r="I1036" s="11">
        <v>0</v>
      </c>
      <c r="J1036" s="11">
        <v>0</v>
      </c>
      <c r="K1036" s="11">
        <v>84132.81</v>
      </c>
      <c r="L1036" s="11">
        <v>304.33999999999997</v>
      </c>
      <c r="M1036" s="11">
        <v>0</v>
      </c>
      <c r="N1036" s="11">
        <v>0</v>
      </c>
      <c r="O1036" s="11">
        <v>304.33999999999997</v>
      </c>
      <c r="P1036" s="11">
        <v>0</v>
      </c>
      <c r="Q1036" s="11">
        <v>0</v>
      </c>
      <c r="R1036" s="11">
        <v>83828.47</v>
      </c>
      <c r="S1036" s="11">
        <v>0</v>
      </c>
      <c r="T1036" s="11">
        <v>701.11</v>
      </c>
      <c r="U1036" s="11">
        <v>0</v>
      </c>
      <c r="V1036" s="11">
        <v>0</v>
      </c>
      <c r="W1036" s="11">
        <v>701.11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  <c r="AC1036" s="11">
        <v>0</v>
      </c>
      <c r="AD1036" s="11">
        <v>0</v>
      </c>
      <c r="AE1036" s="11">
        <v>0</v>
      </c>
      <c r="AF1036" s="11">
        <v>0</v>
      </c>
      <c r="AG1036" s="11">
        <v>0</v>
      </c>
      <c r="AH1036" s="11">
        <v>96.58</v>
      </c>
      <c r="AI1036" s="11">
        <v>0</v>
      </c>
      <c r="AJ1036" s="11">
        <v>0</v>
      </c>
      <c r="AK1036" s="11">
        <v>0</v>
      </c>
      <c r="AL1036" s="11">
        <v>0</v>
      </c>
      <c r="AM1036" s="11">
        <v>0</v>
      </c>
      <c r="AN1036" s="11">
        <v>0</v>
      </c>
      <c r="AO1036" s="11">
        <v>0</v>
      </c>
      <c r="AP1036" s="11">
        <v>1105</v>
      </c>
      <c r="AQ1036" s="11">
        <v>0</v>
      </c>
      <c r="AR1036" s="11">
        <v>1102.03</v>
      </c>
      <c r="AS1036" s="11">
        <v>0</v>
      </c>
      <c r="AT1036" s="11">
        <f t="shared" si="16"/>
        <v>1105</v>
      </c>
      <c r="AU1036" s="11">
        <v>0</v>
      </c>
      <c r="AV1036" s="11">
        <v>0</v>
      </c>
      <c r="AW1036" s="12">
        <v>143</v>
      </c>
      <c r="AX1036" s="12">
        <v>171</v>
      </c>
      <c r="AY1036" s="11">
        <v>302018.06</v>
      </c>
      <c r="AZ1036" s="11">
        <v>88407.47</v>
      </c>
      <c r="BA1036" s="13">
        <v>85</v>
      </c>
      <c r="BB1036" s="13">
        <v>80.597487406889897</v>
      </c>
      <c r="BC1036" s="13">
        <v>10</v>
      </c>
      <c r="BD1036" s="13"/>
      <c r="BE1036" s="9" t="s">
        <v>1580</v>
      </c>
      <c r="BF1036" s="6"/>
      <c r="BG1036" s="9" t="s">
        <v>597</v>
      </c>
      <c r="BH1036" s="9" t="s">
        <v>598</v>
      </c>
      <c r="BI1036" s="9" t="s">
        <v>961</v>
      </c>
      <c r="BJ1036" s="9" t="s">
        <v>3</v>
      </c>
      <c r="BK1036" s="7" t="s">
        <v>0</v>
      </c>
      <c r="BL1036" s="13">
        <v>83828.47</v>
      </c>
      <c r="BM1036" s="7" t="s">
        <v>965</v>
      </c>
      <c r="BN1036" s="13"/>
      <c r="BO1036" s="14">
        <v>44319</v>
      </c>
      <c r="BP1036" s="14">
        <v>49524</v>
      </c>
      <c r="BQ1036" s="14" t="s">
        <v>1473</v>
      </c>
      <c r="BR1036" s="14" t="s">
        <v>1787</v>
      </c>
      <c r="BS1036" s="14" t="s">
        <v>1728</v>
      </c>
      <c r="BT1036" s="14" t="s">
        <v>1728</v>
      </c>
      <c r="BU1036" s="13">
        <v>0</v>
      </c>
      <c r="BV1036" s="13">
        <v>0</v>
      </c>
      <c r="BW1036" s="13">
        <v>0</v>
      </c>
    </row>
    <row r="1037" spans="1:75" s="2" customFormat="1" ht="18.2" customHeight="1" x14ac:dyDescent="0.15">
      <c r="A1037" s="15">
        <v>1034</v>
      </c>
      <c r="B1037" s="16" t="s">
        <v>639</v>
      </c>
      <c r="C1037" s="16" t="s">
        <v>35</v>
      </c>
      <c r="D1037" s="17">
        <v>45172</v>
      </c>
      <c r="E1037" s="18" t="s">
        <v>1721</v>
      </c>
      <c r="F1037" s="19">
        <v>5</v>
      </c>
      <c r="G1037" s="19">
        <v>4</v>
      </c>
      <c r="H1037" s="20">
        <v>426338.13</v>
      </c>
      <c r="I1037" s="20">
        <v>7522.23</v>
      </c>
      <c r="J1037" s="20">
        <v>0</v>
      </c>
      <c r="K1037" s="20">
        <v>433860.36</v>
      </c>
      <c r="L1037" s="20">
        <v>1542.26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433860.36</v>
      </c>
      <c r="S1037" s="20">
        <v>17764.11</v>
      </c>
      <c r="T1037" s="20">
        <v>3552.82</v>
      </c>
      <c r="U1037" s="20">
        <v>0</v>
      </c>
      <c r="V1037" s="20">
        <v>0</v>
      </c>
      <c r="W1037" s="20">
        <v>0</v>
      </c>
      <c r="X1037" s="20">
        <v>0</v>
      </c>
      <c r="Y1037" s="20">
        <v>0</v>
      </c>
      <c r="Z1037" s="20">
        <v>21316.93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0</v>
      </c>
      <c r="AQ1037" s="20">
        <v>0</v>
      </c>
      <c r="AR1037" s="20">
        <v>0</v>
      </c>
      <c r="AS1037" s="20">
        <v>0</v>
      </c>
      <c r="AT1037" s="11">
        <f t="shared" si="16"/>
        <v>0</v>
      </c>
      <c r="AU1037" s="20">
        <v>9064.49</v>
      </c>
      <c r="AV1037" s="20">
        <v>21316.93</v>
      </c>
      <c r="AW1037" s="21">
        <v>143</v>
      </c>
      <c r="AX1037" s="21">
        <v>171</v>
      </c>
      <c r="AY1037" s="20">
        <v>448000</v>
      </c>
      <c r="AZ1037" s="20">
        <v>448000</v>
      </c>
      <c r="BA1037" s="22">
        <v>90</v>
      </c>
      <c r="BB1037" s="22">
        <v>87.159447321428601</v>
      </c>
      <c r="BC1037" s="22">
        <v>10</v>
      </c>
      <c r="BD1037" s="22"/>
      <c r="BE1037" s="18" t="s">
        <v>1580</v>
      </c>
      <c r="BF1037" s="15"/>
      <c r="BG1037" s="18" t="s">
        <v>671</v>
      </c>
      <c r="BH1037" s="18" t="s">
        <v>672</v>
      </c>
      <c r="BI1037" s="18" t="s">
        <v>955</v>
      </c>
      <c r="BJ1037" s="18" t="s">
        <v>4</v>
      </c>
      <c r="BK1037" s="16" t="s">
        <v>0</v>
      </c>
      <c r="BL1037" s="22">
        <v>433860.36</v>
      </c>
      <c r="BM1037" s="16" t="s">
        <v>965</v>
      </c>
      <c r="BN1037" s="22"/>
      <c r="BO1037" s="1">
        <v>44343</v>
      </c>
      <c r="BP1037" s="1">
        <v>49548</v>
      </c>
      <c r="BQ1037" s="14" t="s">
        <v>1473</v>
      </c>
      <c r="BR1037" s="14" t="s">
        <v>1787</v>
      </c>
      <c r="BS1037" s="14" t="s">
        <v>1728</v>
      </c>
      <c r="BT1037" s="14" t="s">
        <v>1728</v>
      </c>
      <c r="BU1037" s="22">
        <v>1191.7</v>
      </c>
      <c r="BV1037" s="22">
        <v>0</v>
      </c>
      <c r="BW1037" s="22">
        <v>0</v>
      </c>
    </row>
    <row r="1038" spans="1:75" s="2" customFormat="1" ht="18.2" customHeight="1" x14ac:dyDescent="0.15">
      <c r="A1038" s="6">
        <v>1035</v>
      </c>
      <c r="B1038" s="7" t="s">
        <v>639</v>
      </c>
      <c r="C1038" s="7" t="s">
        <v>35</v>
      </c>
      <c r="D1038" s="8">
        <v>45172</v>
      </c>
      <c r="E1038" s="9" t="s">
        <v>1733</v>
      </c>
      <c r="F1038" s="10">
        <v>0</v>
      </c>
      <c r="G1038" s="10">
        <v>0</v>
      </c>
      <c r="H1038" s="11">
        <v>187902.61</v>
      </c>
      <c r="I1038" s="11">
        <v>0</v>
      </c>
      <c r="J1038" s="11">
        <v>0</v>
      </c>
      <c r="K1038" s="11">
        <v>187902.61</v>
      </c>
      <c r="L1038" s="11">
        <v>707.39</v>
      </c>
      <c r="M1038" s="11">
        <v>0</v>
      </c>
      <c r="N1038" s="11">
        <v>0</v>
      </c>
      <c r="O1038" s="11">
        <v>707.39</v>
      </c>
      <c r="P1038" s="11">
        <v>0</v>
      </c>
      <c r="Q1038" s="11">
        <v>0</v>
      </c>
      <c r="R1038" s="11">
        <v>187195.22</v>
      </c>
      <c r="S1038" s="11">
        <v>0</v>
      </c>
      <c r="T1038" s="11">
        <v>1503.22</v>
      </c>
      <c r="U1038" s="11">
        <v>0</v>
      </c>
      <c r="V1038" s="11">
        <v>0</v>
      </c>
      <c r="W1038" s="11">
        <v>1503.22</v>
      </c>
      <c r="X1038" s="11">
        <v>0</v>
      </c>
      <c r="Y1038" s="11">
        <v>0</v>
      </c>
      <c r="Z1038" s="11">
        <v>0</v>
      </c>
      <c r="AA1038" s="11">
        <v>0</v>
      </c>
      <c r="AB1038" s="11">
        <v>0</v>
      </c>
      <c r="AC1038" s="11">
        <v>0</v>
      </c>
      <c r="AD1038" s="11">
        <v>0</v>
      </c>
      <c r="AE1038" s="11">
        <v>0</v>
      </c>
      <c r="AF1038" s="11">
        <v>0</v>
      </c>
      <c r="AG1038" s="11">
        <v>0</v>
      </c>
      <c r="AH1038" s="11">
        <v>103.91</v>
      </c>
      <c r="AI1038" s="11">
        <v>0</v>
      </c>
      <c r="AJ1038" s="11">
        <v>0</v>
      </c>
      <c r="AK1038" s="11">
        <v>0</v>
      </c>
      <c r="AL1038" s="11">
        <v>0</v>
      </c>
      <c r="AM1038" s="11">
        <v>0</v>
      </c>
      <c r="AN1038" s="11">
        <v>0</v>
      </c>
      <c r="AO1038" s="11">
        <v>0</v>
      </c>
      <c r="AP1038" s="11">
        <v>11.44</v>
      </c>
      <c r="AQ1038" s="11">
        <v>0</v>
      </c>
      <c r="AR1038" s="11">
        <v>5.96</v>
      </c>
      <c r="AS1038" s="11">
        <v>0</v>
      </c>
      <c r="AT1038" s="11">
        <f t="shared" si="16"/>
        <v>2320</v>
      </c>
      <c r="AU1038" s="11">
        <v>0</v>
      </c>
      <c r="AV1038" s="11">
        <v>0</v>
      </c>
      <c r="AW1038" s="12">
        <v>142</v>
      </c>
      <c r="AX1038" s="12">
        <v>166</v>
      </c>
      <c r="AY1038" s="11">
        <v>195322.99</v>
      </c>
      <c r="AZ1038" s="11">
        <v>195322.99</v>
      </c>
      <c r="BA1038" s="13">
        <v>90</v>
      </c>
      <c r="BB1038" s="13">
        <v>86.254924727498803</v>
      </c>
      <c r="BC1038" s="13">
        <v>9.6</v>
      </c>
      <c r="BD1038" s="13"/>
      <c r="BE1038" s="9" t="s">
        <v>1580</v>
      </c>
      <c r="BF1038" s="6"/>
      <c r="BG1038" s="9" t="s">
        <v>573</v>
      </c>
      <c r="BH1038" s="9" t="s">
        <v>594</v>
      </c>
      <c r="BI1038" s="9" t="s">
        <v>640</v>
      </c>
      <c r="BJ1038" s="9" t="s">
        <v>3</v>
      </c>
      <c r="BK1038" s="7" t="s">
        <v>0</v>
      </c>
      <c r="BL1038" s="13">
        <v>187195.22</v>
      </c>
      <c r="BM1038" s="7" t="s">
        <v>965</v>
      </c>
      <c r="BN1038" s="13"/>
      <c r="BO1038" s="14">
        <v>44469</v>
      </c>
      <c r="BP1038" s="14">
        <v>49520</v>
      </c>
      <c r="BQ1038" s="14" t="s">
        <v>1485</v>
      </c>
      <c r="BR1038" s="14" t="s">
        <v>1785</v>
      </c>
      <c r="BS1038" s="14" t="s">
        <v>1728</v>
      </c>
      <c r="BT1038" s="14" t="s">
        <v>1728</v>
      </c>
      <c r="BU1038" s="13">
        <v>0</v>
      </c>
      <c r="BV1038" s="13">
        <v>0</v>
      </c>
      <c r="BW1038" s="13">
        <v>0</v>
      </c>
    </row>
    <row r="1039" spans="1:75" s="2" customFormat="1" ht="18.2" customHeight="1" x14ac:dyDescent="0.15">
      <c r="A1039" s="15">
        <v>1036</v>
      </c>
      <c r="B1039" s="16" t="s">
        <v>639</v>
      </c>
      <c r="C1039" s="16" t="s">
        <v>35</v>
      </c>
      <c r="D1039" s="17">
        <v>45172</v>
      </c>
      <c r="E1039" s="18" t="s">
        <v>1722</v>
      </c>
      <c r="F1039" s="19">
        <v>6</v>
      </c>
      <c r="G1039" s="19">
        <v>5</v>
      </c>
      <c r="H1039" s="20">
        <v>187651</v>
      </c>
      <c r="I1039" s="20">
        <v>3548.56</v>
      </c>
      <c r="J1039" s="20">
        <v>0</v>
      </c>
      <c r="K1039" s="20">
        <v>191199.56</v>
      </c>
      <c r="L1039" s="20">
        <v>698.22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191199.56</v>
      </c>
      <c r="S1039" s="20">
        <v>7588.29</v>
      </c>
      <c r="T1039" s="20">
        <v>1501.21</v>
      </c>
      <c r="U1039" s="20">
        <v>0</v>
      </c>
      <c r="V1039" s="20">
        <v>0</v>
      </c>
      <c r="W1039" s="20">
        <v>0</v>
      </c>
      <c r="X1039" s="20">
        <v>0</v>
      </c>
      <c r="Y1039" s="20">
        <v>0</v>
      </c>
      <c r="Z1039" s="20">
        <v>9089.5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  <c r="AT1039" s="11">
        <f t="shared" si="16"/>
        <v>0</v>
      </c>
      <c r="AU1039" s="20">
        <v>4246.78</v>
      </c>
      <c r="AV1039" s="20">
        <v>9089.5</v>
      </c>
      <c r="AW1039" s="21">
        <v>143</v>
      </c>
      <c r="AX1039" s="21">
        <v>171</v>
      </c>
      <c r="AY1039" s="20">
        <v>197483.36</v>
      </c>
      <c r="AZ1039" s="20">
        <v>197483.36</v>
      </c>
      <c r="BA1039" s="22">
        <v>90</v>
      </c>
      <c r="BB1039" s="22">
        <v>87.136254922946407</v>
      </c>
      <c r="BC1039" s="22">
        <v>9.6</v>
      </c>
      <c r="BD1039" s="22"/>
      <c r="BE1039" s="18" t="s">
        <v>1580</v>
      </c>
      <c r="BF1039" s="15"/>
      <c r="BG1039" s="18" t="s">
        <v>647</v>
      </c>
      <c r="BH1039" s="18" t="s">
        <v>648</v>
      </c>
      <c r="BI1039" s="18" t="s">
        <v>649</v>
      </c>
      <c r="BJ1039" s="18" t="s">
        <v>4</v>
      </c>
      <c r="BK1039" s="16" t="s">
        <v>0</v>
      </c>
      <c r="BL1039" s="22">
        <v>191199.56</v>
      </c>
      <c r="BM1039" s="16" t="s">
        <v>965</v>
      </c>
      <c r="BN1039" s="22"/>
      <c r="BO1039" s="1">
        <v>44319</v>
      </c>
      <c r="BP1039" s="1">
        <v>49524</v>
      </c>
      <c r="BQ1039" s="14" t="s">
        <v>1536</v>
      </c>
      <c r="BR1039" s="14" t="s">
        <v>1789</v>
      </c>
      <c r="BS1039" s="14" t="s">
        <v>1728</v>
      </c>
      <c r="BT1039" s="14" t="s">
        <v>1728</v>
      </c>
      <c r="BU1039" s="22">
        <v>630.41999999999996</v>
      </c>
      <c r="BV1039" s="22">
        <v>0</v>
      </c>
      <c r="BW1039" s="22">
        <v>0</v>
      </c>
    </row>
    <row r="1040" spans="1:75" s="2" customFormat="1" ht="18.2" customHeight="1" x14ac:dyDescent="0.15">
      <c r="A1040" s="6">
        <v>1037</v>
      </c>
      <c r="B1040" s="7" t="s">
        <v>639</v>
      </c>
      <c r="C1040" s="7" t="s">
        <v>35</v>
      </c>
      <c r="D1040" s="8">
        <v>45172</v>
      </c>
      <c r="E1040" s="9" t="s">
        <v>1717</v>
      </c>
      <c r="F1040" s="10">
        <v>0</v>
      </c>
      <c r="G1040" s="10">
        <v>0</v>
      </c>
      <c r="H1040" s="11">
        <v>184272.56</v>
      </c>
      <c r="I1040" s="11">
        <v>0</v>
      </c>
      <c r="J1040" s="11">
        <v>0</v>
      </c>
      <c r="K1040" s="11">
        <v>184272.56</v>
      </c>
      <c r="L1040" s="11">
        <v>1439.1</v>
      </c>
      <c r="M1040" s="11">
        <v>0</v>
      </c>
      <c r="N1040" s="11">
        <v>0</v>
      </c>
      <c r="O1040" s="11">
        <v>1439.1</v>
      </c>
      <c r="P1040" s="11">
        <v>0</v>
      </c>
      <c r="Q1040" s="11">
        <v>0</v>
      </c>
      <c r="R1040" s="11">
        <v>182833.46</v>
      </c>
      <c r="S1040" s="11">
        <v>0</v>
      </c>
      <c r="T1040" s="11">
        <v>1504.89</v>
      </c>
      <c r="U1040" s="11">
        <v>0</v>
      </c>
      <c r="V1040" s="11">
        <v>0</v>
      </c>
      <c r="W1040" s="11">
        <v>1504.89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  <c r="AD1040" s="11">
        <v>0</v>
      </c>
      <c r="AE1040" s="11">
        <v>0</v>
      </c>
      <c r="AF1040" s="11">
        <v>0</v>
      </c>
      <c r="AG1040" s="11">
        <v>0</v>
      </c>
      <c r="AH1040" s="11">
        <v>109.48</v>
      </c>
      <c r="AI1040" s="11">
        <v>0</v>
      </c>
      <c r="AJ1040" s="11">
        <v>0</v>
      </c>
      <c r="AK1040" s="11">
        <v>0</v>
      </c>
      <c r="AL1040" s="11">
        <v>0</v>
      </c>
      <c r="AM1040" s="11">
        <v>0</v>
      </c>
      <c r="AN1040" s="11">
        <v>0</v>
      </c>
      <c r="AO1040" s="11">
        <v>0</v>
      </c>
      <c r="AP1040" s="11">
        <v>0.53</v>
      </c>
      <c r="AQ1040" s="11">
        <v>0</v>
      </c>
      <c r="AR1040" s="11">
        <v>0.53</v>
      </c>
      <c r="AS1040" s="11">
        <v>0</v>
      </c>
      <c r="AT1040" s="11">
        <f t="shared" si="16"/>
        <v>3053.4700000000003</v>
      </c>
      <c r="AU1040" s="11">
        <v>0</v>
      </c>
      <c r="AV1040" s="11">
        <v>0</v>
      </c>
      <c r="AW1040" s="12">
        <v>87</v>
      </c>
      <c r="AX1040" s="12">
        <v>116</v>
      </c>
      <c r="AY1040" s="11">
        <v>205775.14</v>
      </c>
      <c r="AZ1040" s="11">
        <v>205775.14</v>
      </c>
      <c r="BA1040" s="13">
        <v>80</v>
      </c>
      <c r="BB1040" s="13">
        <v>71.080874006451893</v>
      </c>
      <c r="BC1040" s="13">
        <v>9.8000000000000007</v>
      </c>
      <c r="BD1040" s="13"/>
      <c r="BE1040" s="9" t="s">
        <v>1580</v>
      </c>
      <c r="BF1040" s="6"/>
      <c r="BG1040" s="9" t="s">
        <v>573</v>
      </c>
      <c r="BH1040" s="9" t="s">
        <v>594</v>
      </c>
      <c r="BI1040" s="9" t="s">
        <v>640</v>
      </c>
      <c r="BJ1040" s="9" t="s">
        <v>3</v>
      </c>
      <c r="BK1040" s="7" t="s">
        <v>0</v>
      </c>
      <c r="BL1040" s="13">
        <v>182833.46</v>
      </c>
      <c r="BM1040" s="7" t="s">
        <v>965</v>
      </c>
      <c r="BN1040" s="13"/>
      <c r="BO1040" s="14">
        <v>44308</v>
      </c>
      <c r="BP1040" s="14">
        <v>47839</v>
      </c>
      <c r="BQ1040" s="14" t="s">
        <v>1485</v>
      </c>
      <c r="BR1040" s="14" t="s">
        <v>1785</v>
      </c>
      <c r="BS1040" s="14" t="s">
        <v>1728</v>
      </c>
      <c r="BT1040" s="14" t="s">
        <v>1728</v>
      </c>
      <c r="BU1040" s="13">
        <v>0</v>
      </c>
      <c r="BV1040" s="13">
        <v>0</v>
      </c>
      <c r="BW1040" s="13">
        <v>0</v>
      </c>
    </row>
    <row r="1041" spans="1:75" s="2" customFormat="1" ht="18.2" customHeight="1" x14ac:dyDescent="0.15">
      <c r="A1041" s="15">
        <v>1038</v>
      </c>
      <c r="B1041" s="16" t="s">
        <v>639</v>
      </c>
      <c r="C1041" s="16" t="s">
        <v>35</v>
      </c>
      <c r="D1041" s="17">
        <v>45172</v>
      </c>
      <c r="E1041" s="18" t="s">
        <v>1718</v>
      </c>
      <c r="F1041" s="19">
        <v>0</v>
      </c>
      <c r="G1041" s="19">
        <v>0</v>
      </c>
      <c r="H1041" s="20">
        <v>302850.81</v>
      </c>
      <c r="I1041" s="20">
        <v>0</v>
      </c>
      <c r="J1041" s="20">
        <v>0</v>
      </c>
      <c r="K1041" s="20">
        <v>302850.81</v>
      </c>
      <c r="L1041" s="20">
        <v>2202.71</v>
      </c>
      <c r="M1041" s="20">
        <v>0</v>
      </c>
      <c r="N1041" s="20">
        <v>0</v>
      </c>
      <c r="O1041" s="20">
        <v>2202.71</v>
      </c>
      <c r="P1041" s="20">
        <v>0</v>
      </c>
      <c r="Q1041" s="20">
        <v>0</v>
      </c>
      <c r="R1041" s="20">
        <v>300648.09999999998</v>
      </c>
      <c r="S1041" s="20">
        <v>0</v>
      </c>
      <c r="T1041" s="20">
        <v>2523.7600000000002</v>
      </c>
      <c r="U1041" s="20">
        <v>0</v>
      </c>
      <c r="V1041" s="20">
        <v>0</v>
      </c>
      <c r="W1041" s="20">
        <v>2523.7600000000002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258.98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67.349999999999994</v>
      </c>
      <c r="AQ1041" s="20">
        <v>0</v>
      </c>
      <c r="AR1041" s="20">
        <v>52.8</v>
      </c>
      <c r="AS1041" s="20">
        <v>0</v>
      </c>
      <c r="AT1041" s="11">
        <f t="shared" si="16"/>
        <v>5000</v>
      </c>
      <c r="AU1041" s="20">
        <v>0</v>
      </c>
      <c r="AV1041" s="20">
        <v>0</v>
      </c>
      <c r="AW1041" s="21">
        <v>91</v>
      </c>
      <c r="AX1041" s="21">
        <v>120</v>
      </c>
      <c r="AY1041" s="20">
        <v>2285553.79</v>
      </c>
      <c r="AZ1041" s="20">
        <v>357657.2</v>
      </c>
      <c r="BA1041" s="22">
        <v>90</v>
      </c>
      <c r="BB1041" s="22">
        <v>75.654366807099095</v>
      </c>
      <c r="BC1041" s="22">
        <v>10</v>
      </c>
      <c r="BD1041" s="22"/>
      <c r="BE1041" s="18" t="s">
        <v>1580</v>
      </c>
      <c r="BF1041" s="15"/>
      <c r="BG1041" s="18" t="s">
        <v>580</v>
      </c>
      <c r="BH1041" s="18" t="s">
        <v>600</v>
      </c>
      <c r="BI1041" s="18" t="s">
        <v>679</v>
      </c>
      <c r="BJ1041" s="18" t="s">
        <v>3</v>
      </c>
      <c r="BK1041" s="16" t="s">
        <v>0</v>
      </c>
      <c r="BL1041" s="22">
        <v>300648.09999999998</v>
      </c>
      <c r="BM1041" s="16" t="s">
        <v>965</v>
      </c>
      <c r="BN1041" s="22"/>
      <c r="BO1041" s="1">
        <v>44316</v>
      </c>
      <c r="BP1041" s="1">
        <v>47968</v>
      </c>
      <c r="BQ1041" s="14" t="s">
        <v>1485</v>
      </c>
      <c r="BR1041" s="14" t="s">
        <v>1785</v>
      </c>
      <c r="BS1041" s="14" t="s">
        <v>1728</v>
      </c>
      <c r="BT1041" s="14" t="s">
        <v>1728</v>
      </c>
      <c r="BU1041" s="22">
        <v>0</v>
      </c>
      <c r="BV1041" s="22">
        <v>0</v>
      </c>
      <c r="BW1041" s="22">
        <v>0</v>
      </c>
    </row>
    <row r="1042" spans="1:75" s="2" customFormat="1" ht="18.2" customHeight="1" x14ac:dyDescent="0.15">
      <c r="A1042" s="6">
        <v>1039</v>
      </c>
      <c r="B1042" s="7" t="s">
        <v>38</v>
      </c>
      <c r="C1042" s="7" t="s">
        <v>35</v>
      </c>
      <c r="D1042" s="8">
        <v>45172</v>
      </c>
      <c r="E1042" s="9" t="s">
        <v>1719</v>
      </c>
      <c r="F1042" s="10">
        <v>0</v>
      </c>
      <c r="G1042" s="10">
        <v>0</v>
      </c>
      <c r="H1042" s="11">
        <v>327984.18</v>
      </c>
      <c r="I1042" s="11">
        <v>0</v>
      </c>
      <c r="J1042" s="11">
        <v>0</v>
      </c>
      <c r="K1042" s="11">
        <v>327984.18</v>
      </c>
      <c r="L1042" s="11">
        <v>1243.3699999999999</v>
      </c>
      <c r="M1042" s="11">
        <v>0</v>
      </c>
      <c r="N1042" s="11">
        <v>0</v>
      </c>
      <c r="O1042" s="11">
        <v>1243.3699999999999</v>
      </c>
      <c r="P1042" s="11">
        <v>0</v>
      </c>
      <c r="Q1042" s="11">
        <v>0</v>
      </c>
      <c r="R1042" s="11">
        <v>326740.81</v>
      </c>
      <c r="S1042" s="11">
        <v>0</v>
      </c>
      <c r="T1042" s="11">
        <v>2596.54</v>
      </c>
      <c r="U1042" s="11">
        <v>0</v>
      </c>
      <c r="V1042" s="11">
        <v>0</v>
      </c>
      <c r="W1042" s="11">
        <v>2596.54</v>
      </c>
      <c r="X1042" s="11">
        <v>0</v>
      </c>
      <c r="Y1042" s="11">
        <v>0</v>
      </c>
      <c r="Z1042" s="11">
        <v>0</v>
      </c>
      <c r="AA1042" s="11">
        <v>0</v>
      </c>
      <c r="AB1042" s="11">
        <v>0</v>
      </c>
      <c r="AC1042" s="11">
        <v>0</v>
      </c>
      <c r="AD1042" s="11">
        <v>0</v>
      </c>
      <c r="AE1042" s="11">
        <v>0</v>
      </c>
      <c r="AF1042" s="11">
        <v>0</v>
      </c>
      <c r="AG1042" s="11">
        <v>0</v>
      </c>
      <c r="AH1042" s="11">
        <v>226.75</v>
      </c>
      <c r="AI1042" s="11">
        <v>0</v>
      </c>
      <c r="AJ1042" s="11">
        <v>0</v>
      </c>
      <c r="AK1042" s="11">
        <v>0</v>
      </c>
      <c r="AL1042" s="11">
        <v>0</v>
      </c>
      <c r="AM1042" s="11">
        <v>0</v>
      </c>
      <c r="AN1042" s="11">
        <v>0</v>
      </c>
      <c r="AO1042" s="11">
        <v>0</v>
      </c>
      <c r="AP1042" s="11">
        <v>0</v>
      </c>
      <c r="AQ1042" s="11">
        <v>0</v>
      </c>
      <c r="AR1042" s="11">
        <v>0</v>
      </c>
      <c r="AS1042" s="11">
        <v>0</v>
      </c>
      <c r="AT1042" s="11">
        <f t="shared" si="16"/>
        <v>4066.66</v>
      </c>
      <c r="AU1042" s="11">
        <v>0</v>
      </c>
      <c r="AV1042" s="11">
        <v>0</v>
      </c>
      <c r="AW1042" s="12">
        <v>142</v>
      </c>
      <c r="AX1042" s="12">
        <v>171</v>
      </c>
      <c r="AY1042" s="11">
        <v>1886197.89</v>
      </c>
      <c r="AZ1042" s="11">
        <v>359100</v>
      </c>
      <c r="BA1042" s="13">
        <v>69.260000000000005</v>
      </c>
      <c r="BB1042" s="13">
        <v>63.018848511835202</v>
      </c>
      <c r="BC1042" s="13">
        <v>9.5</v>
      </c>
      <c r="BD1042" s="13"/>
      <c r="BE1042" s="9" t="s">
        <v>1580</v>
      </c>
      <c r="BF1042" s="6"/>
      <c r="BG1042" s="9" t="s">
        <v>580</v>
      </c>
      <c r="BH1042" s="9" t="s">
        <v>600</v>
      </c>
      <c r="BI1042" s="9" t="s">
        <v>603</v>
      </c>
      <c r="BJ1042" s="9" t="s">
        <v>3</v>
      </c>
      <c r="BK1042" s="7" t="s">
        <v>0</v>
      </c>
      <c r="BL1042" s="13">
        <v>326740.81</v>
      </c>
      <c r="BM1042" s="7" t="s">
        <v>965</v>
      </c>
      <c r="BN1042" s="13"/>
      <c r="BO1042" s="14">
        <v>44316</v>
      </c>
      <c r="BP1042" s="14">
        <v>49520</v>
      </c>
      <c r="BQ1042" s="14" t="s">
        <v>1485</v>
      </c>
      <c r="BR1042" s="14" t="s">
        <v>1785</v>
      </c>
      <c r="BS1042" s="14" t="s">
        <v>1728</v>
      </c>
      <c r="BT1042" s="14" t="s">
        <v>1728</v>
      </c>
      <c r="BU1042" s="13">
        <v>0</v>
      </c>
      <c r="BV1042" s="13">
        <v>0</v>
      </c>
      <c r="BW1042" s="13">
        <v>0</v>
      </c>
    </row>
    <row r="1043" spans="1:75" s="2" customFormat="1" ht="18.2" customHeight="1" x14ac:dyDescent="0.15">
      <c r="A1043" s="15">
        <v>1040</v>
      </c>
      <c r="B1043" s="16" t="s">
        <v>38</v>
      </c>
      <c r="C1043" s="16" t="s">
        <v>35</v>
      </c>
      <c r="D1043" s="17">
        <v>45172</v>
      </c>
      <c r="E1043" s="18" t="s">
        <v>1730</v>
      </c>
      <c r="F1043" s="19">
        <v>0</v>
      </c>
      <c r="G1043" s="19">
        <v>0</v>
      </c>
      <c r="H1043" s="20">
        <v>317106.23</v>
      </c>
      <c r="I1043" s="20">
        <v>0</v>
      </c>
      <c r="J1043" s="20">
        <v>0</v>
      </c>
      <c r="K1043" s="20">
        <v>317106.23</v>
      </c>
      <c r="L1043" s="20">
        <v>1133.57</v>
      </c>
      <c r="M1043" s="20">
        <v>0</v>
      </c>
      <c r="N1043" s="20">
        <v>0</v>
      </c>
      <c r="O1043" s="20">
        <v>1133.57</v>
      </c>
      <c r="P1043" s="20">
        <v>0</v>
      </c>
      <c r="Q1043" s="20">
        <v>0</v>
      </c>
      <c r="R1043" s="20">
        <v>315972.65999999997</v>
      </c>
      <c r="S1043" s="20">
        <v>0</v>
      </c>
      <c r="T1043" s="20">
        <v>2642.55</v>
      </c>
      <c r="U1043" s="20">
        <v>0</v>
      </c>
      <c r="V1043" s="20">
        <v>0</v>
      </c>
      <c r="W1043" s="20">
        <v>2642.55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175.56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3951.68</v>
      </c>
      <c r="AQ1043" s="20">
        <v>0</v>
      </c>
      <c r="AR1043" s="20">
        <v>3951.68</v>
      </c>
      <c r="AS1043" s="20">
        <v>0</v>
      </c>
      <c r="AT1043" s="11">
        <f t="shared" si="16"/>
        <v>3951.6800000000003</v>
      </c>
      <c r="AU1043" s="20">
        <v>0</v>
      </c>
      <c r="AV1043" s="20">
        <v>0</v>
      </c>
      <c r="AW1043" s="21">
        <v>144</v>
      </c>
      <c r="AX1043" s="21">
        <v>169</v>
      </c>
      <c r="AY1043" s="20">
        <v>330000</v>
      </c>
      <c r="AZ1043" s="20">
        <v>330000</v>
      </c>
      <c r="BA1043" s="22">
        <v>90</v>
      </c>
      <c r="BB1043" s="22">
        <v>86.174361818181794</v>
      </c>
      <c r="BC1043" s="22">
        <v>10</v>
      </c>
      <c r="BD1043" s="22"/>
      <c r="BE1043" s="18" t="s">
        <v>1578</v>
      </c>
      <c r="BF1043" s="15"/>
      <c r="BG1043" s="18" t="s">
        <v>567</v>
      </c>
      <c r="BH1043" s="18" t="s">
        <v>583</v>
      </c>
      <c r="BI1043" s="18" t="s">
        <v>584</v>
      </c>
      <c r="BJ1043" s="18" t="s">
        <v>3</v>
      </c>
      <c r="BK1043" s="16" t="s">
        <v>0</v>
      </c>
      <c r="BL1043" s="22">
        <v>315972.65999999997</v>
      </c>
      <c r="BM1043" s="16" t="s">
        <v>965</v>
      </c>
      <c r="BN1043" s="22"/>
      <c r="BO1043" s="1">
        <v>44370</v>
      </c>
      <c r="BP1043" s="1">
        <v>49513</v>
      </c>
      <c r="BQ1043" s="14" t="s">
        <v>1473</v>
      </c>
      <c r="BR1043" s="14" t="s">
        <v>1787</v>
      </c>
      <c r="BS1043" s="14" t="s">
        <v>1728</v>
      </c>
      <c r="BT1043" s="14" t="s">
        <v>1728</v>
      </c>
      <c r="BU1043" s="22">
        <v>0</v>
      </c>
      <c r="BV1043" s="22">
        <v>0</v>
      </c>
      <c r="BW1043" s="22">
        <v>0</v>
      </c>
    </row>
    <row r="1044" spans="1:75" s="2" customFormat="1" ht="18.2" customHeight="1" x14ac:dyDescent="0.15">
      <c r="A1044" s="6">
        <v>1041</v>
      </c>
      <c r="B1044" s="7" t="s">
        <v>639</v>
      </c>
      <c r="C1044" s="7" t="s">
        <v>35</v>
      </c>
      <c r="D1044" s="8">
        <v>45172</v>
      </c>
      <c r="E1044" s="9" t="s">
        <v>1723</v>
      </c>
      <c r="F1044" s="10">
        <v>0</v>
      </c>
      <c r="G1044" s="10">
        <v>0</v>
      </c>
      <c r="H1044" s="11">
        <v>191429.8</v>
      </c>
      <c r="I1044" s="11">
        <v>0</v>
      </c>
      <c r="J1044" s="11">
        <v>0</v>
      </c>
      <c r="K1044" s="11">
        <v>191429.8</v>
      </c>
      <c r="L1044" s="11">
        <v>720.66</v>
      </c>
      <c r="M1044" s="11">
        <v>0</v>
      </c>
      <c r="N1044" s="11">
        <v>0</v>
      </c>
      <c r="O1044" s="11">
        <v>720.66</v>
      </c>
      <c r="P1044" s="11">
        <v>0</v>
      </c>
      <c r="Q1044" s="11">
        <v>0</v>
      </c>
      <c r="R1044" s="11">
        <v>190709.14</v>
      </c>
      <c r="S1044" s="11">
        <v>0</v>
      </c>
      <c r="T1044" s="11">
        <v>1531.44</v>
      </c>
      <c r="U1044" s="11">
        <v>0</v>
      </c>
      <c r="V1044" s="11">
        <v>0</v>
      </c>
      <c r="W1044" s="11">
        <v>1531.44</v>
      </c>
      <c r="X1044" s="11">
        <v>0</v>
      </c>
      <c r="Y1044" s="11">
        <v>0</v>
      </c>
      <c r="Z1044" s="11">
        <v>0</v>
      </c>
      <c r="AA1044" s="11">
        <v>0</v>
      </c>
      <c r="AB1044" s="11">
        <v>0</v>
      </c>
      <c r="AC1044" s="11">
        <v>0</v>
      </c>
      <c r="AD1044" s="11">
        <v>0</v>
      </c>
      <c r="AE1044" s="11">
        <v>0</v>
      </c>
      <c r="AF1044" s="11">
        <v>0</v>
      </c>
      <c r="AG1044" s="11">
        <v>0</v>
      </c>
      <c r="AH1044" s="11">
        <v>107.24</v>
      </c>
      <c r="AI1044" s="11">
        <v>0</v>
      </c>
      <c r="AJ1044" s="11">
        <v>0</v>
      </c>
      <c r="AK1044" s="11">
        <v>0</v>
      </c>
      <c r="AL1044" s="11">
        <v>0</v>
      </c>
      <c r="AM1044" s="11">
        <v>0</v>
      </c>
      <c r="AN1044" s="11">
        <v>0</v>
      </c>
      <c r="AO1044" s="11">
        <v>0</v>
      </c>
      <c r="AP1044" s="11">
        <v>0.88</v>
      </c>
      <c r="AQ1044" s="11">
        <v>0</v>
      </c>
      <c r="AR1044" s="11">
        <v>0.22</v>
      </c>
      <c r="AS1044" s="11">
        <v>0</v>
      </c>
      <c r="AT1044" s="11">
        <f t="shared" si="16"/>
        <v>2360</v>
      </c>
      <c r="AU1044" s="11">
        <v>0</v>
      </c>
      <c r="AV1044" s="11">
        <v>0</v>
      </c>
      <c r="AW1044" s="12">
        <v>142</v>
      </c>
      <c r="AX1044" s="12">
        <v>170</v>
      </c>
      <c r="AY1044" s="11">
        <v>201578.16</v>
      </c>
      <c r="AZ1044" s="11">
        <v>201578.16</v>
      </c>
      <c r="BA1044" s="13">
        <v>90</v>
      </c>
      <c r="BB1044" s="13">
        <v>85.147233212169397</v>
      </c>
      <c r="BC1044" s="13">
        <v>9.6</v>
      </c>
      <c r="BD1044" s="13"/>
      <c r="BE1044" s="9" t="s">
        <v>1580</v>
      </c>
      <c r="BF1044" s="6"/>
      <c r="BG1044" s="9" t="s">
        <v>573</v>
      </c>
      <c r="BH1044" s="9" t="s">
        <v>594</v>
      </c>
      <c r="BI1044" s="9" t="s">
        <v>640</v>
      </c>
      <c r="BJ1044" s="9" t="s">
        <v>3</v>
      </c>
      <c r="BK1044" s="7" t="s">
        <v>0</v>
      </c>
      <c r="BL1044" s="13">
        <v>190709.14</v>
      </c>
      <c r="BM1044" s="7" t="s">
        <v>965</v>
      </c>
      <c r="BN1044" s="13"/>
      <c r="BO1044" s="14">
        <v>44337</v>
      </c>
      <c r="BP1044" s="14">
        <v>49511</v>
      </c>
      <c r="BQ1044" s="14" t="s">
        <v>1485</v>
      </c>
      <c r="BR1044" s="14" t="s">
        <v>1785</v>
      </c>
      <c r="BS1044" s="14" t="s">
        <v>1728</v>
      </c>
      <c r="BT1044" s="14" t="s">
        <v>1728</v>
      </c>
      <c r="BU1044" s="13">
        <v>0</v>
      </c>
      <c r="BV1044" s="13">
        <v>0</v>
      </c>
      <c r="BW1044" s="13">
        <v>0</v>
      </c>
    </row>
    <row r="1045" spans="1:75" s="2" customFormat="1" ht="18.2" customHeight="1" x14ac:dyDescent="0.15">
      <c r="A1045" s="15">
        <v>1042</v>
      </c>
      <c r="B1045" s="16" t="s">
        <v>639</v>
      </c>
      <c r="C1045" s="16" t="s">
        <v>35</v>
      </c>
      <c r="D1045" s="17">
        <v>45172</v>
      </c>
      <c r="E1045" s="18" t="s">
        <v>1724</v>
      </c>
      <c r="F1045" s="19">
        <v>0</v>
      </c>
      <c r="G1045" s="19">
        <v>0</v>
      </c>
      <c r="H1045" s="20">
        <v>180867.79</v>
      </c>
      <c r="I1045" s="20">
        <v>0</v>
      </c>
      <c r="J1045" s="20">
        <v>0</v>
      </c>
      <c r="K1045" s="20">
        <v>180867.79</v>
      </c>
      <c r="L1045" s="20">
        <v>1493.94</v>
      </c>
      <c r="M1045" s="20">
        <v>0</v>
      </c>
      <c r="N1045" s="20">
        <v>0</v>
      </c>
      <c r="O1045" s="20">
        <v>1493.94</v>
      </c>
      <c r="P1045" s="20">
        <v>0</v>
      </c>
      <c r="Q1045" s="20">
        <v>0</v>
      </c>
      <c r="R1045" s="20">
        <v>179373.85</v>
      </c>
      <c r="S1045" s="20">
        <v>0</v>
      </c>
      <c r="T1045" s="20">
        <v>1446.94</v>
      </c>
      <c r="U1045" s="20">
        <v>0</v>
      </c>
      <c r="V1045" s="20">
        <v>0</v>
      </c>
      <c r="W1045" s="20">
        <v>1446.94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107.41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9.1199999999999992</v>
      </c>
      <c r="AQ1045" s="20">
        <v>0</v>
      </c>
      <c r="AR1045" s="20">
        <v>7.41</v>
      </c>
      <c r="AS1045" s="20">
        <v>0</v>
      </c>
      <c r="AT1045" s="11">
        <f t="shared" si="16"/>
        <v>3050</v>
      </c>
      <c r="AU1045" s="20">
        <v>0</v>
      </c>
      <c r="AV1045" s="20">
        <v>0</v>
      </c>
      <c r="AW1045" s="21">
        <v>84</v>
      </c>
      <c r="AX1045" s="21">
        <v>112</v>
      </c>
      <c r="AY1045" s="20">
        <v>201905.42</v>
      </c>
      <c r="AZ1045" s="20">
        <v>201905.42</v>
      </c>
      <c r="BA1045" s="22">
        <v>90</v>
      </c>
      <c r="BB1045" s="22">
        <v>79.956479127702494</v>
      </c>
      <c r="BC1045" s="22">
        <v>9.6</v>
      </c>
      <c r="BD1045" s="22"/>
      <c r="BE1045" s="18" t="s">
        <v>1580</v>
      </c>
      <c r="BF1045" s="15"/>
      <c r="BG1045" s="18" t="s">
        <v>573</v>
      </c>
      <c r="BH1045" s="18" t="s">
        <v>761</v>
      </c>
      <c r="BI1045" s="18" t="s">
        <v>950</v>
      </c>
      <c r="BJ1045" s="18" t="s">
        <v>3</v>
      </c>
      <c r="BK1045" s="16" t="s">
        <v>0</v>
      </c>
      <c r="BL1045" s="22">
        <v>179373.85</v>
      </c>
      <c r="BM1045" s="16" t="s">
        <v>965</v>
      </c>
      <c r="BN1045" s="22"/>
      <c r="BO1045" s="1">
        <v>44337</v>
      </c>
      <c r="BP1045" s="1">
        <v>47747</v>
      </c>
      <c r="BQ1045" s="14" t="s">
        <v>1485</v>
      </c>
      <c r="BR1045" s="14" t="s">
        <v>1785</v>
      </c>
      <c r="BS1045" s="14" t="s">
        <v>1728</v>
      </c>
      <c r="BT1045" s="14" t="s">
        <v>1728</v>
      </c>
      <c r="BU1045" s="22">
        <v>0</v>
      </c>
      <c r="BV1045" s="22">
        <v>0</v>
      </c>
      <c r="BW1045" s="22">
        <v>0</v>
      </c>
    </row>
    <row r="1046" spans="1:75" s="2" customFormat="1" ht="18.2" customHeight="1" x14ac:dyDescent="0.15">
      <c r="A1046" s="6">
        <v>1043</v>
      </c>
      <c r="B1046" s="7" t="s">
        <v>38</v>
      </c>
      <c r="C1046" s="7" t="s">
        <v>35</v>
      </c>
      <c r="D1046" s="8">
        <v>45172</v>
      </c>
      <c r="E1046" s="9" t="s">
        <v>1729</v>
      </c>
      <c r="F1046" s="10">
        <v>0</v>
      </c>
      <c r="G1046" s="10">
        <v>0</v>
      </c>
      <c r="H1046" s="11">
        <v>153627.24</v>
      </c>
      <c r="I1046" s="11">
        <v>0</v>
      </c>
      <c r="J1046" s="11">
        <v>0</v>
      </c>
      <c r="K1046" s="11">
        <v>153627.24</v>
      </c>
      <c r="L1046" s="11">
        <v>1008.66</v>
      </c>
      <c r="M1046" s="11">
        <v>0</v>
      </c>
      <c r="N1046" s="11">
        <v>0</v>
      </c>
      <c r="O1046" s="11">
        <v>1008.66</v>
      </c>
      <c r="P1046" s="11">
        <v>0</v>
      </c>
      <c r="Q1046" s="11">
        <v>0</v>
      </c>
      <c r="R1046" s="11">
        <v>152618.57999999999</v>
      </c>
      <c r="S1046" s="11">
        <v>0</v>
      </c>
      <c r="T1046" s="11">
        <v>1229.02</v>
      </c>
      <c r="U1046" s="11">
        <v>0</v>
      </c>
      <c r="V1046" s="11">
        <v>0</v>
      </c>
      <c r="W1046" s="11">
        <v>1229.02</v>
      </c>
      <c r="X1046" s="11">
        <v>0</v>
      </c>
      <c r="Y1046" s="11">
        <v>0</v>
      </c>
      <c r="Z1046" s="11">
        <v>0</v>
      </c>
      <c r="AA1046" s="11">
        <v>0</v>
      </c>
      <c r="AB1046" s="11">
        <v>0</v>
      </c>
      <c r="AC1046" s="11">
        <v>0</v>
      </c>
      <c r="AD1046" s="11">
        <v>0</v>
      </c>
      <c r="AE1046" s="11">
        <v>0</v>
      </c>
      <c r="AF1046" s="11">
        <v>0</v>
      </c>
      <c r="AG1046" s="11">
        <v>0</v>
      </c>
      <c r="AH1046" s="11">
        <v>111.38</v>
      </c>
      <c r="AI1046" s="11">
        <v>0</v>
      </c>
      <c r="AJ1046" s="11">
        <v>0</v>
      </c>
      <c r="AK1046" s="11">
        <v>0</v>
      </c>
      <c r="AL1046" s="11">
        <v>0</v>
      </c>
      <c r="AM1046" s="11">
        <v>0</v>
      </c>
      <c r="AN1046" s="11">
        <v>0</v>
      </c>
      <c r="AO1046" s="11">
        <v>0</v>
      </c>
      <c r="AP1046" s="11">
        <v>0</v>
      </c>
      <c r="AQ1046" s="11">
        <v>0</v>
      </c>
      <c r="AR1046" s="11">
        <v>0</v>
      </c>
      <c r="AS1046" s="11">
        <v>0</v>
      </c>
      <c r="AT1046" s="11">
        <f t="shared" si="16"/>
        <v>2349.06</v>
      </c>
      <c r="AU1046" s="11">
        <v>0</v>
      </c>
      <c r="AV1046" s="11">
        <v>0</v>
      </c>
      <c r="AW1046" s="12">
        <v>99</v>
      </c>
      <c r="AX1046" s="12">
        <v>125</v>
      </c>
      <c r="AY1046" s="11">
        <v>950495.87</v>
      </c>
      <c r="AZ1046" s="11">
        <v>176400</v>
      </c>
      <c r="BA1046" s="13">
        <v>89.99</v>
      </c>
      <c r="BB1046" s="13">
        <v>77.857970602040794</v>
      </c>
      <c r="BC1046" s="13">
        <v>9.6</v>
      </c>
      <c r="BD1046" s="13"/>
      <c r="BE1046" s="9" t="s">
        <v>1580</v>
      </c>
      <c r="BF1046" s="6"/>
      <c r="BG1046" s="9" t="s">
        <v>573</v>
      </c>
      <c r="BH1046" s="9" t="s">
        <v>608</v>
      </c>
      <c r="BI1046" s="9" t="s">
        <v>609</v>
      </c>
      <c r="BJ1046" s="9" t="s">
        <v>3</v>
      </c>
      <c r="BK1046" s="7" t="s">
        <v>0</v>
      </c>
      <c r="BL1046" s="13">
        <v>152618.57999999999</v>
      </c>
      <c r="BM1046" s="7" t="s">
        <v>965</v>
      </c>
      <c r="BN1046" s="13"/>
      <c r="BO1046" s="14">
        <v>44391</v>
      </c>
      <c r="BP1046" s="14">
        <v>48196</v>
      </c>
      <c r="BQ1046" s="14" t="s">
        <v>1485</v>
      </c>
      <c r="BR1046" s="14" t="s">
        <v>1785</v>
      </c>
      <c r="BS1046" s="14" t="s">
        <v>1728</v>
      </c>
      <c r="BT1046" s="14" t="s">
        <v>1728</v>
      </c>
      <c r="BU1046" s="13">
        <v>0</v>
      </c>
      <c r="BV1046" s="13">
        <v>0</v>
      </c>
      <c r="BW1046" s="13">
        <v>0</v>
      </c>
    </row>
    <row r="1047" spans="1:75" s="2" customFormat="1" ht="18.2" customHeight="1" x14ac:dyDescent="0.15">
      <c r="A1047" s="15">
        <v>1044</v>
      </c>
      <c r="B1047" s="16" t="s">
        <v>38</v>
      </c>
      <c r="C1047" s="16" t="s">
        <v>35</v>
      </c>
      <c r="D1047" s="17">
        <v>45172</v>
      </c>
      <c r="E1047" s="18" t="s">
        <v>1734</v>
      </c>
      <c r="F1047" s="19">
        <v>0</v>
      </c>
      <c r="G1047" s="19">
        <v>0</v>
      </c>
      <c r="H1047" s="20">
        <v>514757.04</v>
      </c>
      <c r="I1047" s="20">
        <v>0</v>
      </c>
      <c r="J1047" s="20">
        <v>0</v>
      </c>
      <c r="K1047" s="20">
        <v>514757.04</v>
      </c>
      <c r="L1047" s="20">
        <v>1928.83</v>
      </c>
      <c r="M1047" s="20">
        <v>0</v>
      </c>
      <c r="N1047" s="20">
        <v>0</v>
      </c>
      <c r="O1047" s="20">
        <v>1928.83</v>
      </c>
      <c r="P1047" s="20">
        <v>0</v>
      </c>
      <c r="Q1047" s="20">
        <v>0</v>
      </c>
      <c r="R1047" s="20">
        <v>512828.21</v>
      </c>
      <c r="S1047" s="20">
        <v>0</v>
      </c>
      <c r="T1047" s="20">
        <v>4075.16</v>
      </c>
      <c r="U1047" s="20">
        <v>0</v>
      </c>
      <c r="V1047" s="20">
        <v>0</v>
      </c>
      <c r="W1047" s="20">
        <v>4075.16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284.62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238.87</v>
      </c>
      <c r="AQ1047" s="20">
        <v>0</v>
      </c>
      <c r="AR1047" s="20">
        <v>227.48</v>
      </c>
      <c r="AS1047" s="20">
        <v>0</v>
      </c>
      <c r="AT1047" s="11">
        <f t="shared" si="16"/>
        <v>6300</v>
      </c>
      <c r="AU1047" s="20">
        <v>0</v>
      </c>
      <c r="AV1047" s="20">
        <v>0</v>
      </c>
      <c r="AW1047" s="21">
        <v>143</v>
      </c>
      <c r="AX1047" s="21">
        <v>167</v>
      </c>
      <c r="AY1047" s="20">
        <v>535000</v>
      </c>
      <c r="AZ1047" s="20">
        <v>535000</v>
      </c>
      <c r="BA1047" s="22">
        <v>89.99</v>
      </c>
      <c r="BB1047" s="22">
        <v>86.260580594205607</v>
      </c>
      <c r="BC1047" s="22">
        <v>9.5</v>
      </c>
      <c r="BD1047" s="22"/>
      <c r="BE1047" s="18" t="s">
        <v>1580</v>
      </c>
      <c r="BF1047" s="15"/>
      <c r="BG1047" s="18" t="s">
        <v>591</v>
      </c>
      <c r="BH1047" s="18" t="s">
        <v>592</v>
      </c>
      <c r="BI1047" s="18" t="s">
        <v>712</v>
      </c>
      <c r="BJ1047" s="18" t="s">
        <v>3</v>
      </c>
      <c r="BK1047" s="16" t="s">
        <v>0</v>
      </c>
      <c r="BL1047" s="22">
        <v>512828.21</v>
      </c>
      <c r="BM1047" s="16" t="s">
        <v>965</v>
      </c>
      <c r="BN1047" s="22"/>
      <c r="BO1047" s="1">
        <v>44442</v>
      </c>
      <c r="BP1047" s="1">
        <v>49524</v>
      </c>
      <c r="BQ1047" s="14" t="s">
        <v>1473</v>
      </c>
      <c r="BR1047" s="14" t="s">
        <v>1787</v>
      </c>
      <c r="BS1047" s="14" t="s">
        <v>1728</v>
      </c>
      <c r="BT1047" s="14" t="s">
        <v>1728</v>
      </c>
      <c r="BU1047" s="22">
        <v>0</v>
      </c>
      <c r="BV1047" s="22">
        <v>0</v>
      </c>
      <c r="BW1047" s="22">
        <v>0</v>
      </c>
    </row>
    <row r="1048" spans="1:75" s="2" customFormat="1" ht="18.2" customHeight="1" x14ac:dyDescent="0.15">
      <c r="A1048" s="6">
        <v>1045</v>
      </c>
      <c r="B1048" s="7" t="s">
        <v>38</v>
      </c>
      <c r="C1048" s="7" t="s">
        <v>35</v>
      </c>
      <c r="D1048" s="8">
        <v>45172</v>
      </c>
      <c r="E1048" s="9" t="s">
        <v>1792</v>
      </c>
      <c r="F1048" s="10">
        <v>0</v>
      </c>
      <c r="G1048" s="10">
        <v>0</v>
      </c>
      <c r="H1048" s="11">
        <v>55801.83</v>
      </c>
      <c r="I1048" s="11">
        <v>0</v>
      </c>
      <c r="J1048" s="11">
        <v>0</v>
      </c>
      <c r="K1048" s="11">
        <v>55801.83</v>
      </c>
      <c r="L1048" s="11">
        <v>3518.31</v>
      </c>
      <c r="M1048" s="11">
        <v>0</v>
      </c>
      <c r="N1048" s="11">
        <v>0</v>
      </c>
      <c r="O1048" s="11">
        <v>3518.31</v>
      </c>
      <c r="P1048" s="11">
        <v>0</v>
      </c>
      <c r="Q1048" s="11">
        <v>0</v>
      </c>
      <c r="R1048" s="11">
        <v>52283.519999999997</v>
      </c>
      <c r="S1048" s="11">
        <v>0</v>
      </c>
      <c r="T1048" s="11">
        <v>441.76</v>
      </c>
      <c r="U1048" s="11">
        <v>0</v>
      </c>
      <c r="V1048" s="11">
        <v>0</v>
      </c>
      <c r="W1048" s="11">
        <v>441.76</v>
      </c>
      <c r="X1048" s="11">
        <v>0</v>
      </c>
      <c r="Y1048" s="11">
        <v>0</v>
      </c>
      <c r="Z1048" s="11">
        <v>0</v>
      </c>
      <c r="AA1048" s="11">
        <v>0</v>
      </c>
      <c r="AB1048" s="11">
        <v>0</v>
      </c>
      <c r="AC1048" s="11">
        <v>0</v>
      </c>
      <c r="AD1048" s="11">
        <v>0</v>
      </c>
      <c r="AE1048" s="11">
        <v>0</v>
      </c>
      <c r="AF1048" s="11">
        <v>0</v>
      </c>
      <c r="AG1048" s="11">
        <v>0</v>
      </c>
      <c r="AH1048" s="11">
        <v>107.07</v>
      </c>
      <c r="AI1048" s="11">
        <v>0</v>
      </c>
      <c r="AJ1048" s="11">
        <v>0</v>
      </c>
      <c r="AK1048" s="11">
        <v>0</v>
      </c>
      <c r="AL1048" s="11">
        <v>0</v>
      </c>
      <c r="AM1048" s="11">
        <v>0</v>
      </c>
      <c r="AN1048" s="11">
        <v>0</v>
      </c>
      <c r="AO1048" s="11">
        <v>0</v>
      </c>
      <c r="AP1048" s="11">
        <v>4.8499999999999996</v>
      </c>
      <c r="AQ1048" s="11">
        <v>0</v>
      </c>
      <c r="AR1048" s="11">
        <v>3.99</v>
      </c>
      <c r="AS1048" s="11">
        <v>0</v>
      </c>
      <c r="AT1048" s="11">
        <f t="shared" si="16"/>
        <v>4068</v>
      </c>
      <c r="AU1048" s="11">
        <v>0</v>
      </c>
      <c r="AV1048" s="11">
        <v>0</v>
      </c>
      <c r="AW1048" s="12">
        <v>14</v>
      </c>
      <c r="AX1048" s="12">
        <v>36</v>
      </c>
      <c r="AY1048" s="11">
        <v>350000</v>
      </c>
      <c r="AZ1048" s="11">
        <v>86248.71</v>
      </c>
      <c r="BA1048" s="13">
        <v>89.99</v>
      </c>
      <c r="BB1048" s="13">
        <v>54.5514705646032</v>
      </c>
      <c r="BC1048" s="13">
        <v>9.5</v>
      </c>
      <c r="BD1048" s="13"/>
      <c r="BE1048" s="9" t="s">
        <v>1580</v>
      </c>
      <c r="BF1048" s="6"/>
      <c r="BG1048" s="9" t="s">
        <v>628</v>
      </c>
      <c r="BH1048" s="9" t="s">
        <v>629</v>
      </c>
      <c r="BI1048" s="9" t="s">
        <v>707</v>
      </c>
      <c r="BJ1048" s="9" t="s">
        <v>3</v>
      </c>
      <c r="BK1048" s="7" t="s">
        <v>0</v>
      </c>
      <c r="BL1048" s="13">
        <v>52283.519999999997</v>
      </c>
      <c r="BM1048" s="7" t="s">
        <v>965</v>
      </c>
      <c r="BN1048" s="13"/>
      <c r="BO1048" s="14">
        <v>44509</v>
      </c>
      <c r="BP1048" s="14">
        <v>45605</v>
      </c>
      <c r="BQ1048" s="14" t="s">
        <v>1536</v>
      </c>
      <c r="BR1048" s="14" t="s">
        <v>1789</v>
      </c>
      <c r="BS1048" s="14" t="s">
        <v>1728</v>
      </c>
      <c r="BT1048" s="14" t="s">
        <v>1728</v>
      </c>
      <c r="BU1048" s="13">
        <v>0</v>
      </c>
      <c r="BV1048" s="13">
        <v>0</v>
      </c>
      <c r="BW1048" s="13">
        <v>0</v>
      </c>
    </row>
    <row r="1049" spans="1:75" s="2" customFormat="1" ht="18.2" customHeight="1" x14ac:dyDescent="0.15">
      <c r="A1049" s="15">
        <v>1046</v>
      </c>
      <c r="B1049" s="16" t="s">
        <v>38</v>
      </c>
      <c r="C1049" s="16" t="s">
        <v>35</v>
      </c>
      <c r="D1049" s="17">
        <v>45172</v>
      </c>
      <c r="E1049" s="18" t="s">
        <v>1793</v>
      </c>
      <c r="F1049" s="19">
        <v>1</v>
      </c>
      <c r="G1049" s="19">
        <v>0</v>
      </c>
      <c r="H1049" s="20">
        <v>362126.23</v>
      </c>
      <c r="I1049" s="20">
        <v>1315.44</v>
      </c>
      <c r="J1049" s="20">
        <v>0</v>
      </c>
      <c r="K1049" s="20">
        <v>363441.67</v>
      </c>
      <c r="L1049" s="20">
        <v>1325.86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363441.67</v>
      </c>
      <c r="S1049" s="20">
        <v>2877.25</v>
      </c>
      <c r="T1049" s="20">
        <v>2866.83</v>
      </c>
      <c r="U1049" s="20">
        <v>0</v>
      </c>
      <c r="V1049" s="20">
        <v>0</v>
      </c>
      <c r="W1049" s="20">
        <v>0</v>
      </c>
      <c r="X1049" s="20">
        <v>0</v>
      </c>
      <c r="Y1049" s="20">
        <v>0</v>
      </c>
      <c r="Z1049" s="20">
        <v>5744.08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0</v>
      </c>
      <c r="AQ1049" s="20">
        <v>0</v>
      </c>
      <c r="AR1049" s="20">
        <v>0</v>
      </c>
      <c r="AS1049" s="20">
        <v>0</v>
      </c>
      <c r="AT1049" s="11">
        <f t="shared" si="16"/>
        <v>0</v>
      </c>
      <c r="AU1049" s="20">
        <v>2641.3</v>
      </c>
      <c r="AV1049" s="20">
        <v>5744.08</v>
      </c>
      <c r="AW1049" s="21">
        <v>145</v>
      </c>
      <c r="AX1049" s="21">
        <v>167</v>
      </c>
      <c r="AY1049" s="20">
        <v>373600</v>
      </c>
      <c r="AZ1049" s="20">
        <v>373600</v>
      </c>
      <c r="BA1049" s="22">
        <v>89.99</v>
      </c>
      <c r="BB1049" s="22">
        <v>87.543136732601695</v>
      </c>
      <c r="BC1049" s="22">
        <v>9.5</v>
      </c>
      <c r="BD1049" s="22"/>
      <c r="BE1049" s="18" t="s">
        <v>1578</v>
      </c>
      <c r="BF1049" s="15"/>
      <c r="BG1049" s="18" t="s">
        <v>580</v>
      </c>
      <c r="BH1049" s="18" t="s">
        <v>617</v>
      </c>
      <c r="BI1049" s="18" t="s">
        <v>618</v>
      </c>
      <c r="BJ1049" s="18" t="s">
        <v>4</v>
      </c>
      <c r="BK1049" s="16" t="s">
        <v>0</v>
      </c>
      <c r="BL1049" s="22">
        <v>363441.67</v>
      </c>
      <c r="BM1049" s="16" t="s">
        <v>965</v>
      </c>
      <c r="BN1049" s="22"/>
      <c r="BO1049" s="1">
        <v>44509</v>
      </c>
      <c r="BP1049" s="1">
        <v>49591</v>
      </c>
      <c r="BQ1049" s="14" t="s">
        <v>1473</v>
      </c>
      <c r="BR1049" s="14" t="s">
        <v>1787</v>
      </c>
      <c r="BS1049" s="14" t="s">
        <v>1728</v>
      </c>
      <c r="BT1049" s="14" t="s">
        <v>1728</v>
      </c>
      <c r="BU1049" s="22">
        <v>397.52</v>
      </c>
      <c r="BV1049" s="22">
        <v>0</v>
      </c>
      <c r="BW1049" s="22">
        <v>0</v>
      </c>
    </row>
    <row r="1050" spans="1:75" s="2" customFormat="1" ht="18.2" customHeight="1" x14ac:dyDescent="0.15">
      <c r="A1050" s="6">
        <v>1047</v>
      </c>
      <c r="B1050" s="7" t="s">
        <v>55</v>
      </c>
      <c r="C1050" s="7" t="s">
        <v>35</v>
      </c>
      <c r="D1050" s="8">
        <v>45172</v>
      </c>
      <c r="E1050" s="9" t="s">
        <v>1731</v>
      </c>
      <c r="F1050" s="10">
        <v>0</v>
      </c>
      <c r="G1050" s="10">
        <v>0</v>
      </c>
      <c r="H1050" s="11">
        <v>197688.76</v>
      </c>
      <c r="I1050" s="11">
        <v>0</v>
      </c>
      <c r="J1050" s="11">
        <v>0</v>
      </c>
      <c r="K1050" s="11">
        <v>197688.76</v>
      </c>
      <c r="L1050" s="11">
        <v>1397.17</v>
      </c>
      <c r="M1050" s="11">
        <v>0</v>
      </c>
      <c r="N1050" s="11">
        <v>0</v>
      </c>
      <c r="O1050" s="11">
        <v>1397.17</v>
      </c>
      <c r="P1050" s="11">
        <v>0</v>
      </c>
      <c r="Q1050" s="11">
        <v>0</v>
      </c>
      <c r="R1050" s="11">
        <v>196291.59</v>
      </c>
      <c r="S1050" s="11">
        <v>0</v>
      </c>
      <c r="T1050" s="11">
        <v>1639.17</v>
      </c>
      <c r="U1050" s="11">
        <v>0</v>
      </c>
      <c r="V1050" s="11">
        <v>0</v>
      </c>
      <c r="W1050" s="11">
        <v>1639.17</v>
      </c>
      <c r="X1050" s="11">
        <v>0</v>
      </c>
      <c r="Y1050" s="11">
        <v>0</v>
      </c>
      <c r="Z1050" s="11">
        <v>0</v>
      </c>
      <c r="AA1050" s="11">
        <v>0</v>
      </c>
      <c r="AB1050" s="11">
        <v>0</v>
      </c>
      <c r="AC1050" s="11">
        <v>0</v>
      </c>
      <c r="AD1050" s="11">
        <v>0</v>
      </c>
      <c r="AE1050" s="11">
        <v>0</v>
      </c>
      <c r="AF1050" s="11">
        <v>0</v>
      </c>
      <c r="AG1050" s="11">
        <v>0</v>
      </c>
      <c r="AH1050" s="11">
        <v>113.64</v>
      </c>
      <c r="AI1050" s="11">
        <v>0</v>
      </c>
      <c r="AJ1050" s="11">
        <v>0</v>
      </c>
      <c r="AK1050" s="11">
        <v>0</v>
      </c>
      <c r="AL1050" s="11">
        <v>0</v>
      </c>
      <c r="AM1050" s="11">
        <v>0</v>
      </c>
      <c r="AN1050" s="11">
        <v>0</v>
      </c>
      <c r="AO1050" s="11">
        <v>0</v>
      </c>
      <c r="AP1050" s="11">
        <v>0.18</v>
      </c>
      <c r="AQ1050" s="11">
        <v>0</v>
      </c>
      <c r="AR1050" s="11">
        <v>0.16</v>
      </c>
      <c r="AS1050" s="11">
        <v>0</v>
      </c>
      <c r="AT1050" s="11">
        <f t="shared" si="16"/>
        <v>3150</v>
      </c>
      <c r="AU1050" s="11">
        <v>0</v>
      </c>
      <c r="AV1050" s="11">
        <v>0</v>
      </c>
      <c r="AW1050" s="12">
        <v>93</v>
      </c>
      <c r="AX1050" s="12">
        <v>118</v>
      </c>
      <c r="AY1050" s="11">
        <v>213585.09</v>
      </c>
      <c r="AZ1050" s="11">
        <v>213585.09</v>
      </c>
      <c r="BA1050" s="13">
        <v>90</v>
      </c>
      <c r="BB1050" s="13">
        <v>82.712904257502203</v>
      </c>
      <c r="BC1050" s="13">
        <v>9.9499999999999993</v>
      </c>
      <c r="BD1050" s="13"/>
      <c r="BE1050" s="9" t="s">
        <v>1580</v>
      </c>
      <c r="BF1050" s="6"/>
      <c r="BG1050" s="9" t="s">
        <v>580</v>
      </c>
      <c r="BH1050" s="9" t="s">
        <v>600</v>
      </c>
      <c r="BI1050" s="9" t="s">
        <v>616</v>
      </c>
      <c r="BJ1050" s="9" t="s">
        <v>3</v>
      </c>
      <c r="BK1050" s="7" t="s">
        <v>0</v>
      </c>
      <c r="BL1050" s="13">
        <v>196291.59</v>
      </c>
      <c r="BM1050" s="7" t="s">
        <v>965</v>
      </c>
      <c r="BN1050" s="13"/>
      <c r="BO1050" s="14">
        <v>44428</v>
      </c>
      <c r="BP1050" s="14">
        <v>48019</v>
      </c>
      <c r="BQ1050" s="14" t="s">
        <v>1485</v>
      </c>
      <c r="BR1050" s="14" t="s">
        <v>1785</v>
      </c>
      <c r="BS1050" s="14" t="s">
        <v>1728</v>
      </c>
      <c r="BT1050" s="14" t="s">
        <v>1728</v>
      </c>
      <c r="BU1050" s="13">
        <v>0</v>
      </c>
      <c r="BV1050" s="13">
        <v>0</v>
      </c>
      <c r="BW1050" s="13">
        <v>0</v>
      </c>
    </row>
    <row r="1051" spans="1:75" s="2" customFormat="1" ht="18.2" customHeight="1" x14ac:dyDescent="0.15">
      <c r="A1051" s="15">
        <v>1048</v>
      </c>
      <c r="B1051" s="16" t="s">
        <v>639</v>
      </c>
      <c r="C1051" s="16" t="s">
        <v>35</v>
      </c>
      <c r="D1051" s="17">
        <v>45172</v>
      </c>
      <c r="E1051" s="18" t="s">
        <v>1735</v>
      </c>
      <c r="F1051" s="19">
        <v>0</v>
      </c>
      <c r="G1051" s="19">
        <v>0</v>
      </c>
      <c r="H1051" s="20">
        <v>297544.84000000003</v>
      </c>
      <c r="I1051" s="20">
        <v>0</v>
      </c>
      <c r="J1051" s="20">
        <v>0</v>
      </c>
      <c r="K1051" s="20">
        <v>297544.84000000003</v>
      </c>
      <c r="L1051" s="20">
        <v>1093.8499999999999</v>
      </c>
      <c r="M1051" s="20">
        <v>0</v>
      </c>
      <c r="N1051" s="20">
        <v>0</v>
      </c>
      <c r="O1051" s="20">
        <v>1093.8499999999999</v>
      </c>
      <c r="P1051" s="20">
        <v>0</v>
      </c>
      <c r="Q1051" s="20">
        <v>0</v>
      </c>
      <c r="R1051" s="20">
        <v>296450.99</v>
      </c>
      <c r="S1051" s="20">
        <v>0</v>
      </c>
      <c r="T1051" s="20">
        <v>2464.66</v>
      </c>
      <c r="U1051" s="20">
        <v>0</v>
      </c>
      <c r="V1051" s="20">
        <v>0</v>
      </c>
      <c r="W1051" s="20">
        <v>2464.66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164.39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2.2000000000000002</v>
      </c>
      <c r="AQ1051" s="20">
        <v>0</v>
      </c>
      <c r="AR1051" s="20">
        <v>2.1</v>
      </c>
      <c r="AS1051" s="20">
        <v>0</v>
      </c>
      <c r="AT1051" s="11">
        <f t="shared" si="16"/>
        <v>3722.9999999999995</v>
      </c>
      <c r="AU1051" s="20">
        <v>0</v>
      </c>
      <c r="AV1051" s="20">
        <v>0</v>
      </c>
      <c r="AW1051" s="21">
        <v>142</v>
      </c>
      <c r="AX1051" s="21">
        <v>166</v>
      </c>
      <c r="AY1051" s="20">
        <v>309000</v>
      </c>
      <c r="AZ1051" s="20">
        <v>309000</v>
      </c>
      <c r="BA1051" s="22">
        <v>86.35</v>
      </c>
      <c r="BB1051" s="22">
        <v>82.843181186084095</v>
      </c>
      <c r="BC1051" s="22">
        <v>9.94</v>
      </c>
      <c r="BD1051" s="22"/>
      <c r="BE1051" s="18" t="s">
        <v>1580</v>
      </c>
      <c r="BF1051" s="15"/>
      <c r="BG1051" s="18" t="s">
        <v>641</v>
      </c>
      <c r="BH1051" s="18" t="s">
        <v>217</v>
      </c>
      <c r="BI1051" s="18" t="s">
        <v>643</v>
      </c>
      <c r="BJ1051" s="18" t="s">
        <v>3</v>
      </c>
      <c r="BK1051" s="16" t="s">
        <v>0</v>
      </c>
      <c r="BL1051" s="22">
        <v>296450.99</v>
      </c>
      <c r="BM1051" s="16" t="s">
        <v>965</v>
      </c>
      <c r="BN1051" s="22"/>
      <c r="BO1051" s="1">
        <v>44463</v>
      </c>
      <c r="BP1051" s="1">
        <v>49514</v>
      </c>
      <c r="BQ1051" s="14" t="s">
        <v>1485</v>
      </c>
      <c r="BR1051" s="14" t="s">
        <v>1785</v>
      </c>
      <c r="BS1051" s="14" t="s">
        <v>1728</v>
      </c>
      <c r="BT1051" s="14" t="s">
        <v>1728</v>
      </c>
      <c r="BU1051" s="22">
        <v>0</v>
      </c>
      <c r="BV1051" s="22">
        <v>0</v>
      </c>
      <c r="BW1051" s="22">
        <v>0</v>
      </c>
    </row>
    <row r="1052" spans="1:75" s="2" customFormat="1" ht="18.2" customHeight="1" x14ac:dyDescent="0.15">
      <c r="A1052" s="6">
        <v>1049</v>
      </c>
      <c r="B1052" s="7" t="s">
        <v>38</v>
      </c>
      <c r="C1052" s="7" t="s">
        <v>35</v>
      </c>
      <c r="D1052" s="8">
        <v>45172</v>
      </c>
      <c r="E1052" s="9" t="s">
        <v>1732</v>
      </c>
      <c r="F1052" s="10">
        <v>0</v>
      </c>
      <c r="G1052" s="10">
        <v>0</v>
      </c>
      <c r="H1052" s="11">
        <v>385340.08</v>
      </c>
      <c r="I1052" s="11">
        <v>0</v>
      </c>
      <c r="J1052" s="11">
        <v>0</v>
      </c>
      <c r="K1052" s="11">
        <v>385340.08</v>
      </c>
      <c r="L1052" s="11">
        <v>1460.8</v>
      </c>
      <c r="M1052" s="11">
        <v>0</v>
      </c>
      <c r="N1052" s="11">
        <v>0</v>
      </c>
      <c r="O1052" s="11">
        <v>1460.8</v>
      </c>
      <c r="P1052" s="11">
        <v>0</v>
      </c>
      <c r="Q1052" s="11">
        <v>0</v>
      </c>
      <c r="R1052" s="11">
        <v>383879.28</v>
      </c>
      <c r="S1052" s="11">
        <v>0</v>
      </c>
      <c r="T1052" s="11">
        <v>3050.61</v>
      </c>
      <c r="U1052" s="11">
        <v>0</v>
      </c>
      <c r="V1052" s="11">
        <v>0</v>
      </c>
      <c r="W1052" s="11">
        <v>3050.61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213.86</v>
      </c>
      <c r="AI1052" s="11">
        <v>0</v>
      </c>
      <c r="AJ1052" s="11">
        <v>0</v>
      </c>
      <c r="AK1052" s="11">
        <v>0</v>
      </c>
      <c r="AL1052" s="11">
        <v>0</v>
      </c>
      <c r="AM1052" s="11">
        <v>0</v>
      </c>
      <c r="AN1052" s="11">
        <v>0</v>
      </c>
      <c r="AO1052" s="11">
        <v>0</v>
      </c>
      <c r="AP1052" s="11">
        <v>56.29</v>
      </c>
      <c r="AQ1052" s="11">
        <v>0</v>
      </c>
      <c r="AR1052" s="11">
        <v>56.56</v>
      </c>
      <c r="AS1052" s="11">
        <v>0</v>
      </c>
      <c r="AT1052" s="11">
        <f t="shared" si="16"/>
        <v>4725</v>
      </c>
      <c r="AU1052" s="11">
        <v>0</v>
      </c>
      <c r="AV1052" s="11">
        <v>0</v>
      </c>
      <c r="AW1052" s="12">
        <v>142</v>
      </c>
      <c r="AX1052" s="12">
        <v>167</v>
      </c>
      <c r="AY1052" s="11">
        <v>402000</v>
      </c>
      <c r="AZ1052" s="11">
        <v>402000</v>
      </c>
      <c r="BA1052" s="13">
        <v>90</v>
      </c>
      <c r="BB1052" s="13">
        <v>85.943122388059706</v>
      </c>
      <c r="BC1052" s="13">
        <v>9.5</v>
      </c>
      <c r="BD1052" s="13"/>
      <c r="BE1052" s="9" t="s">
        <v>1580</v>
      </c>
      <c r="BF1052" s="6"/>
      <c r="BG1052" s="9" t="s">
        <v>580</v>
      </c>
      <c r="BH1052" s="9" t="s">
        <v>600</v>
      </c>
      <c r="BI1052" s="9" t="s">
        <v>603</v>
      </c>
      <c r="BJ1052" s="9" t="s">
        <v>3</v>
      </c>
      <c r="BK1052" s="7" t="s">
        <v>0</v>
      </c>
      <c r="BL1052" s="13">
        <v>383879.28</v>
      </c>
      <c r="BM1052" s="7" t="s">
        <v>965</v>
      </c>
      <c r="BN1052" s="13"/>
      <c r="BO1052" s="14">
        <v>44438</v>
      </c>
      <c r="BP1052" s="14">
        <v>49520</v>
      </c>
      <c r="BQ1052" s="14" t="s">
        <v>1485</v>
      </c>
      <c r="BR1052" s="14" t="s">
        <v>1785</v>
      </c>
      <c r="BS1052" s="14" t="s">
        <v>1728</v>
      </c>
      <c r="BT1052" s="14" t="s">
        <v>1728</v>
      </c>
      <c r="BU1052" s="13">
        <v>0</v>
      </c>
      <c r="BV1052" s="13">
        <v>0</v>
      </c>
      <c r="BW1052" s="13">
        <v>0</v>
      </c>
    </row>
    <row r="1053" spans="1:75" s="2" customFormat="1" ht="18.2" customHeight="1" x14ac:dyDescent="0.15">
      <c r="A1053" s="15">
        <v>1050</v>
      </c>
      <c r="B1053" s="16" t="s">
        <v>38</v>
      </c>
      <c r="C1053" s="16" t="s">
        <v>35</v>
      </c>
      <c r="D1053" s="17">
        <v>45172</v>
      </c>
      <c r="E1053" s="18" t="s">
        <v>1736</v>
      </c>
      <c r="F1053" s="19">
        <v>0</v>
      </c>
      <c r="G1053" s="19">
        <v>0</v>
      </c>
      <c r="H1053" s="20">
        <v>190955.24</v>
      </c>
      <c r="I1053" s="20">
        <v>0</v>
      </c>
      <c r="J1053" s="20">
        <v>0</v>
      </c>
      <c r="K1053" s="20">
        <v>190955.24</v>
      </c>
      <c r="L1053" s="20">
        <v>1223.9000000000001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190955.24</v>
      </c>
      <c r="S1053" s="20">
        <v>0</v>
      </c>
      <c r="T1053" s="20">
        <v>1511.73</v>
      </c>
      <c r="U1053" s="20">
        <v>0</v>
      </c>
      <c r="V1053" s="20">
        <v>0</v>
      </c>
      <c r="W1053" s="20">
        <v>914.54</v>
      </c>
      <c r="X1053" s="20">
        <v>0</v>
      </c>
      <c r="Y1053" s="20">
        <v>0</v>
      </c>
      <c r="Z1053" s="20">
        <v>597.19000000000005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150.18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  <c r="AN1053" s="20">
        <v>0</v>
      </c>
      <c r="AO1053" s="20">
        <v>0</v>
      </c>
      <c r="AP1053" s="20">
        <v>0</v>
      </c>
      <c r="AQ1053" s="20">
        <v>0</v>
      </c>
      <c r="AR1053" s="20">
        <v>1064.72</v>
      </c>
      <c r="AS1053" s="20">
        <v>0</v>
      </c>
      <c r="AT1053" s="11">
        <f t="shared" si="16"/>
        <v>0</v>
      </c>
      <c r="AU1053" s="20">
        <v>1223.9000000000001</v>
      </c>
      <c r="AV1053" s="20">
        <v>597.19000000000005</v>
      </c>
      <c r="AW1053" s="21">
        <v>101</v>
      </c>
      <c r="AX1053" s="21">
        <v>125</v>
      </c>
      <c r="AY1053" s="20">
        <v>383800</v>
      </c>
      <c r="AZ1053" s="20">
        <v>203800</v>
      </c>
      <c r="BA1053" s="22">
        <v>79.8</v>
      </c>
      <c r="BB1053" s="22">
        <v>74.770501236506405</v>
      </c>
      <c r="BC1053" s="22">
        <v>9.5</v>
      </c>
      <c r="BD1053" s="22"/>
      <c r="BE1053" s="18" t="s">
        <v>1578</v>
      </c>
      <c r="BF1053" s="15"/>
      <c r="BG1053" s="18" t="s">
        <v>570</v>
      </c>
      <c r="BH1053" s="18" t="s">
        <v>571</v>
      </c>
      <c r="BI1053" s="18" t="s">
        <v>572</v>
      </c>
      <c r="BJ1053" s="18" t="s">
        <v>3</v>
      </c>
      <c r="BK1053" s="16" t="s">
        <v>0</v>
      </c>
      <c r="BL1053" s="22">
        <v>190955.24</v>
      </c>
      <c r="BM1053" s="16" t="s">
        <v>965</v>
      </c>
      <c r="BN1053" s="22"/>
      <c r="BO1053" s="1">
        <v>44463</v>
      </c>
      <c r="BP1053" s="1">
        <v>48268</v>
      </c>
      <c r="BQ1053" s="14" t="s">
        <v>1485</v>
      </c>
      <c r="BR1053" s="14" t="s">
        <v>1785</v>
      </c>
      <c r="BS1053" s="14" t="s">
        <v>1728</v>
      </c>
      <c r="BT1053" s="14" t="s">
        <v>1728</v>
      </c>
      <c r="BU1053" s="22">
        <v>0</v>
      </c>
      <c r="BV1053" s="22">
        <v>0</v>
      </c>
      <c r="BW1053" s="22">
        <v>0</v>
      </c>
    </row>
    <row r="1054" spans="1:75" s="2" customFormat="1" ht="18.2" customHeight="1" x14ac:dyDescent="0.15">
      <c r="A1054" s="6">
        <v>1051</v>
      </c>
      <c r="B1054" s="7" t="s">
        <v>55</v>
      </c>
      <c r="C1054" s="7" t="s">
        <v>35</v>
      </c>
      <c r="D1054" s="8">
        <v>45172</v>
      </c>
      <c r="E1054" s="9" t="s">
        <v>1737</v>
      </c>
      <c r="F1054" s="10">
        <v>0</v>
      </c>
      <c r="G1054" s="10">
        <v>0</v>
      </c>
      <c r="H1054" s="11">
        <v>261614.87</v>
      </c>
      <c r="I1054" s="11">
        <v>0</v>
      </c>
      <c r="J1054" s="11">
        <v>0</v>
      </c>
      <c r="K1054" s="11">
        <v>261614.87</v>
      </c>
      <c r="L1054" s="11">
        <v>2745.8</v>
      </c>
      <c r="M1054" s="11">
        <v>0</v>
      </c>
      <c r="N1054" s="11">
        <v>0</v>
      </c>
      <c r="O1054" s="11">
        <v>2745.8</v>
      </c>
      <c r="P1054" s="11">
        <v>0</v>
      </c>
      <c r="Q1054" s="11">
        <v>0</v>
      </c>
      <c r="R1054" s="11">
        <v>258869.07</v>
      </c>
      <c r="S1054" s="11">
        <v>0</v>
      </c>
      <c r="T1054" s="11">
        <v>2044.96</v>
      </c>
      <c r="U1054" s="11">
        <v>0</v>
      </c>
      <c r="V1054" s="11">
        <v>0</v>
      </c>
      <c r="W1054" s="11">
        <v>2044.96</v>
      </c>
      <c r="X1054" s="11">
        <v>0</v>
      </c>
      <c r="Y1054" s="11">
        <v>0</v>
      </c>
      <c r="Z1054" s="11">
        <v>0</v>
      </c>
      <c r="AA1054" s="11">
        <v>0</v>
      </c>
      <c r="AB1054" s="11">
        <v>0</v>
      </c>
      <c r="AC1054" s="11">
        <v>0</v>
      </c>
      <c r="AD1054" s="11">
        <v>0</v>
      </c>
      <c r="AE1054" s="11">
        <v>0</v>
      </c>
      <c r="AF1054" s="11">
        <v>0</v>
      </c>
      <c r="AG1054" s="11">
        <v>0</v>
      </c>
      <c r="AH1054" s="11">
        <v>179.11</v>
      </c>
      <c r="AI1054" s="11">
        <v>0</v>
      </c>
      <c r="AJ1054" s="11">
        <v>0</v>
      </c>
      <c r="AK1054" s="11">
        <v>0</v>
      </c>
      <c r="AL1054" s="11">
        <v>0</v>
      </c>
      <c r="AM1054" s="11">
        <v>0</v>
      </c>
      <c r="AN1054" s="11">
        <v>0</v>
      </c>
      <c r="AO1054" s="11">
        <v>0</v>
      </c>
      <c r="AP1054" s="11">
        <v>30.39</v>
      </c>
      <c r="AQ1054" s="11">
        <v>0</v>
      </c>
      <c r="AR1054" s="11">
        <v>0.26</v>
      </c>
      <c r="AS1054" s="11">
        <v>0</v>
      </c>
      <c r="AT1054" s="11">
        <f t="shared" si="16"/>
        <v>5000</v>
      </c>
      <c r="AU1054" s="11">
        <v>0</v>
      </c>
      <c r="AV1054" s="11">
        <v>0</v>
      </c>
      <c r="AW1054" s="12">
        <v>74</v>
      </c>
      <c r="AX1054" s="12">
        <v>98</v>
      </c>
      <c r="AY1054" s="11">
        <v>385200</v>
      </c>
      <c r="AZ1054" s="11">
        <v>299149.90999999997</v>
      </c>
      <c r="BA1054" s="13">
        <v>90</v>
      </c>
      <c r="BB1054" s="13">
        <v>77.881408354761007</v>
      </c>
      <c r="BC1054" s="13">
        <v>9.3800000000000008</v>
      </c>
      <c r="BD1054" s="13"/>
      <c r="BE1054" s="9" t="s">
        <v>1580</v>
      </c>
      <c r="BF1054" s="6"/>
      <c r="BG1054" s="9" t="s">
        <v>591</v>
      </c>
      <c r="BH1054" s="9" t="s">
        <v>687</v>
      </c>
      <c r="BI1054" s="9" t="s">
        <v>619</v>
      </c>
      <c r="BJ1054" s="9" t="s">
        <v>3</v>
      </c>
      <c r="BK1054" s="7" t="s">
        <v>0</v>
      </c>
      <c r="BL1054" s="13">
        <v>258869.07</v>
      </c>
      <c r="BM1054" s="7" t="s">
        <v>965</v>
      </c>
      <c r="BN1054" s="13"/>
      <c r="BO1054" s="14">
        <v>44469</v>
      </c>
      <c r="BP1054" s="14">
        <v>47452</v>
      </c>
      <c r="BQ1054" s="14" t="s">
        <v>1485</v>
      </c>
      <c r="BR1054" s="14" t="s">
        <v>1785</v>
      </c>
      <c r="BS1054" s="14" t="s">
        <v>1728</v>
      </c>
      <c r="BT1054" s="14" t="s">
        <v>1728</v>
      </c>
      <c r="BU1054" s="13">
        <v>0</v>
      </c>
      <c r="BV1054" s="13">
        <v>0</v>
      </c>
      <c r="BW1054" s="13">
        <v>0</v>
      </c>
    </row>
    <row r="1055" spans="1:75" s="2" customFormat="1" ht="18.2" customHeight="1" x14ac:dyDescent="0.15">
      <c r="A1055" s="15">
        <v>1052</v>
      </c>
      <c r="B1055" s="16" t="s">
        <v>639</v>
      </c>
      <c r="C1055" s="16" t="s">
        <v>35</v>
      </c>
      <c r="D1055" s="17">
        <v>45172</v>
      </c>
      <c r="E1055" s="18" t="s">
        <v>1794</v>
      </c>
      <c r="F1055" s="19">
        <v>0</v>
      </c>
      <c r="G1055" s="19">
        <v>0</v>
      </c>
      <c r="H1055" s="20">
        <v>555271.06999999995</v>
      </c>
      <c r="I1055" s="20">
        <v>0</v>
      </c>
      <c r="J1055" s="20">
        <v>0</v>
      </c>
      <c r="K1055" s="20">
        <v>555271.06999999995</v>
      </c>
      <c r="L1055" s="20">
        <v>2148.63</v>
      </c>
      <c r="M1055" s="20">
        <v>0</v>
      </c>
      <c r="N1055" s="20">
        <v>0</v>
      </c>
      <c r="O1055" s="20">
        <v>2148.63</v>
      </c>
      <c r="P1055" s="20">
        <v>0</v>
      </c>
      <c r="Q1055" s="20">
        <v>0</v>
      </c>
      <c r="R1055" s="20">
        <v>553122.43999999994</v>
      </c>
      <c r="S1055" s="20">
        <v>0</v>
      </c>
      <c r="T1055" s="20">
        <v>4183.04</v>
      </c>
      <c r="U1055" s="20">
        <v>0</v>
      </c>
      <c r="V1055" s="20">
        <v>0</v>
      </c>
      <c r="W1055" s="20">
        <v>4183.04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305.31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  <c r="AP1055" s="20">
        <v>32.89</v>
      </c>
      <c r="AQ1055" s="20">
        <v>0</v>
      </c>
      <c r="AR1055" s="20">
        <v>32.89</v>
      </c>
      <c r="AS1055" s="20">
        <v>0</v>
      </c>
      <c r="AT1055" s="11">
        <f t="shared" si="16"/>
        <v>6636.9800000000005</v>
      </c>
      <c r="AU1055" s="20">
        <v>0</v>
      </c>
      <c r="AV1055" s="20">
        <v>0</v>
      </c>
      <c r="AW1055" s="21">
        <v>143</v>
      </c>
      <c r="AX1055" s="21">
        <v>165</v>
      </c>
      <c r="AY1055" s="20">
        <v>573900</v>
      </c>
      <c r="AZ1055" s="20">
        <v>573900</v>
      </c>
      <c r="BA1055" s="22">
        <v>88.87</v>
      </c>
      <c r="BB1055" s="22">
        <v>85.652537450426905</v>
      </c>
      <c r="BC1055" s="22">
        <v>9.0399999999999991</v>
      </c>
      <c r="BD1055" s="22"/>
      <c r="BE1055" s="18" t="s">
        <v>1580</v>
      </c>
      <c r="BF1055" s="15"/>
      <c r="BG1055" s="18" t="s">
        <v>647</v>
      </c>
      <c r="BH1055" s="18"/>
      <c r="BI1055" s="18" t="s">
        <v>920</v>
      </c>
      <c r="BJ1055" s="18" t="s">
        <v>3</v>
      </c>
      <c r="BK1055" s="16" t="s">
        <v>0</v>
      </c>
      <c r="BL1055" s="22">
        <v>553122.43999999994</v>
      </c>
      <c r="BM1055" s="16" t="s">
        <v>965</v>
      </c>
      <c r="BN1055" s="22"/>
      <c r="BO1055" s="1">
        <v>44509</v>
      </c>
      <c r="BP1055" s="1">
        <v>49530</v>
      </c>
      <c r="BQ1055" s="14" t="s">
        <v>1536</v>
      </c>
      <c r="BR1055" s="14" t="s">
        <v>1789</v>
      </c>
      <c r="BS1055" s="14" t="s">
        <v>1728</v>
      </c>
      <c r="BT1055" s="14" t="s">
        <v>1728</v>
      </c>
      <c r="BU1055" s="22">
        <v>0</v>
      </c>
      <c r="BV1055" s="22">
        <v>0</v>
      </c>
      <c r="BW1055" s="22">
        <v>0</v>
      </c>
    </row>
    <row r="1056" spans="1:75" s="2" customFormat="1" ht="18.2" customHeight="1" x14ac:dyDescent="0.15">
      <c r="A1056" s="6">
        <v>1053</v>
      </c>
      <c r="B1056" s="7" t="s">
        <v>639</v>
      </c>
      <c r="C1056" s="7" t="s">
        <v>35</v>
      </c>
      <c r="D1056" s="8">
        <v>45172</v>
      </c>
      <c r="E1056" s="9" t="s">
        <v>1800</v>
      </c>
      <c r="F1056" s="10">
        <v>0</v>
      </c>
      <c r="G1056" s="10">
        <v>0</v>
      </c>
      <c r="H1056" s="11">
        <v>90026.13</v>
      </c>
      <c r="I1056" s="11">
        <v>0</v>
      </c>
      <c r="J1056" s="11">
        <v>0</v>
      </c>
      <c r="K1056" s="11">
        <v>90026.13</v>
      </c>
      <c r="L1056" s="11">
        <v>781.1</v>
      </c>
      <c r="M1056" s="11">
        <v>0</v>
      </c>
      <c r="N1056" s="11">
        <v>0</v>
      </c>
      <c r="O1056" s="11">
        <v>781.1</v>
      </c>
      <c r="P1056" s="11">
        <v>0</v>
      </c>
      <c r="Q1056" s="11">
        <v>0</v>
      </c>
      <c r="R1056" s="11">
        <v>89245.03</v>
      </c>
      <c r="S1056" s="11">
        <v>0</v>
      </c>
      <c r="T1056" s="11">
        <v>720.21</v>
      </c>
      <c r="U1056" s="11">
        <v>0</v>
      </c>
      <c r="V1056" s="11">
        <v>0</v>
      </c>
      <c r="W1056" s="11">
        <v>720.21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  <c r="AD1056" s="11">
        <v>0</v>
      </c>
      <c r="AE1056" s="11">
        <v>0</v>
      </c>
      <c r="AF1056" s="11">
        <v>0</v>
      </c>
      <c r="AG1056" s="11">
        <v>0</v>
      </c>
      <c r="AH1056" s="11">
        <v>73.91</v>
      </c>
      <c r="AI1056" s="11">
        <v>0</v>
      </c>
      <c r="AJ1056" s="11">
        <v>0</v>
      </c>
      <c r="AK1056" s="11">
        <v>0</v>
      </c>
      <c r="AL1056" s="11">
        <v>0</v>
      </c>
      <c r="AM1056" s="11">
        <v>0</v>
      </c>
      <c r="AN1056" s="11">
        <v>0</v>
      </c>
      <c r="AO1056" s="11">
        <v>0</v>
      </c>
      <c r="AP1056" s="11">
        <v>924.71</v>
      </c>
      <c r="AQ1056" s="11">
        <v>0</v>
      </c>
      <c r="AR1056" s="11">
        <v>924.72</v>
      </c>
      <c r="AS1056" s="11">
        <v>0</v>
      </c>
      <c r="AT1056" s="11">
        <f t="shared" si="16"/>
        <v>1575.21</v>
      </c>
      <c r="AU1056" s="11">
        <v>0</v>
      </c>
      <c r="AV1056" s="11">
        <v>0</v>
      </c>
      <c r="AW1056" s="12">
        <v>81</v>
      </c>
      <c r="AX1056" s="12">
        <v>101</v>
      </c>
      <c r="AY1056" s="11">
        <v>195322.99</v>
      </c>
      <c r="AZ1056" s="11">
        <v>95322.99</v>
      </c>
      <c r="BA1056" s="13">
        <v>90</v>
      </c>
      <c r="BB1056" s="13">
        <v>84.261443120909206</v>
      </c>
      <c r="BC1056" s="13">
        <v>9.6</v>
      </c>
      <c r="BD1056" s="13"/>
      <c r="BE1056" s="9" t="s">
        <v>1580</v>
      </c>
      <c r="BF1056" s="6"/>
      <c r="BG1056" s="9" t="s">
        <v>647</v>
      </c>
      <c r="BH1056" s="9" t="s">
        <v>648</v>
      </c>
      <c r="BI1056" s="9" t="s">
        <v>649</v>
      </c>
      <c r="BJ1056" s="9" t="s">
        <v>3</v>
      </c>
      <c r="BK1056" s="7" t="s">
        <v>0</v>
      </c>
      <c r="BL1056" s="13">
        <v>89245.03</v>
      </c>
      <c r="BM1056" s="7" t="s">
        <v>965</v>
      </c>
      <c r="BN1056" s="13"/>
      <c r="BO1056" s="14">
        <v>44522</v>
      </c>
      <c r="BP1056" s="14">
        <v>47595</v>
      </c>
      <c r="BQ1056" s="14" t="s">
        <v>1536</v>
      </c>
      <c r="BR1056" s="14" t="s">
        <v>1789</v>
      </c>
      <c r="BS1056" s="14" t="s">
        <v>1728</v>
      </c>
      <c r="BT1056" s="14" t="s">
        <v>1728</v>
      </c>
      <c r="BU1056" s="13">
        <v>0</v>
      </c>
      <c r="BV1056" s="13">
        <v>0</v>
      </c>
      <c r="BW1056" s="13">
        <v>0</v>
      </c>
    </row>
    <row r="1057" spans="1:75" s="2" customFormat="1" ht="18.2" customHeight="1" x14ac:dyDescent="0.15">
      <c r="A1057" s="15">
        <v>1054</v>
      </c>
      <c r="B1057" s="16" t="s">
        <v>38</v>
      </c>
      <c r="C1057" s="16" t="s">
        <v>35</v>
      </c>
      <c r="D1057" s="17">
        <v>45172</v>
      </c>
      <c r="E1057" s="18" t="s">
        <v>1739</v>
      </c>
      <c r="F1057" s="19">
        <v>0</v>
      </c>
      <c r="G1057" s="19">
        <v>0</v>
      </c>
      <c r="H1057" s="20">
        <v>241309.52</v>
      </c>
      <c r="I1057" s="20">
        <v>0</v>
      </c>
      <c r="J1057" s="20">
        <v>0</v>
      </c>
      <c r="K1057" s="20">
        <v>241309.52</v>
      </c>
      <c r="L1057" s="20">
        <v>1607.57</v>
      </c>
      <c r="M1057" s="20">
        <v>0</v>
      </c>
      <c r="N1057" s="20">
        <v>0</v>
      </c>
      <c r="O1057" s="20">
        <v>1607.57</v>
      </c>
      <c r="P1057" s="20">
        <v>0</v>
      </c>
      <c r="Q1057" s="20">
        <v>0</v>
      </c>
      <c r="R1057" s="20">
        <v>239701.95</v>
      </c>
      <c r="S1057" s="20">
        <v>0</v>
      </c>
      <c r="T1057" s="20">
        <v>1930.48</v>
      </c>
      <c r="U1057" s="20">
        <v>0</v>
      </c>
      <c r="V1057" s="20">
        <v>0</v>
      </c>
      <c r="W1057" s="20">
        <v>1930.48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136.56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  <c r="AT1057" s="11">
        <f t="shared" si="16"/>
        <v>3674.6099999999997</v>
      </c>
      <c r="AU1057" s="20">
        <v>0</v>
      </c>
      <c r="AV1057" s="20">
        <v>0</v>
      </c>
      <c r="AW1057" s="21">
        <v>98</v>
      </c>
      <c r="AX1057" s="21">
        <v>121</v>
      </c>
      <c r="AY1057" s="20">
        <v>256700</v>
      </c>
      <c r="AZ1057" s="20">
        <v>256700</v>
      </c>
      <c r="BA1057" s="22">
        <v>90</v>
      </c>
      <c r="BB1057" s="22">
        <v>84.040418776782204</v>
      </c>
      <c r="BC1057" s="22">
        <v>9.6</v>
      </c>
      <c r="BD1057" s="22"/>
      <c r="BE1057" s="18" t="s">
        <v>1578</v>
      </c>
      <c r="BF1057" s="15"/>
      <c r="BG1057" s="18" t="s">
        <v>573</v>
      </c>
      <c r="BH1057" s="18" t="s">
        <v>612</v>
      </c>
      <c r="BI1057" s="18" t="s">
        <v>613</v>
      </c>
      <c r="BJ1057" s="18" t="s">
        <v>3</v>
      </c>
      <c r="BK1057" s="16" t="s">
        <v>0</v>
      </c>
      <c r="BL1057" s="22">
        <v>239701.95</v>
      </c>
      <c r="BM1057" s="16" t="s">
        <v>965</v>
      </c>
      <c r="BN1057" s="22"/>
      <c r="BO1057" s="1">
        <v>44491</v>
      </c>
      <c r="BP1057" s="1">
        <v>48174</v>
      </c>
      <c r="BQ1057" s="14" t="s">
        <v>1485</v>
      </c>
      <c r="BR1057" s="14" t="s">
        <v>1785</v>
      </c>
      <c r="BS1057" s="14" t="s">
        <v>1728</v>
      </c>
      <c r="BT1057" s="14" t="s">
        <v>1728</v>
      </c>
      <c r="BU1057" s="22">
        <v>0</v>
      </c>
      <c r="BV1057" s="22">
        <v>0</v>
      </c>
      <c r="BW1057" s="22">
        <v>0</v>
      </c>
    </row>
    <row r="1058" spans="1:75" s="2" customFormat="1" ht="18.2" customHeight="1" x14ac:dyDescent="0.15">
      <c r="A1058" s="6">
        <v>1055</v>
      </c>
      <c r="B1058" s="7" t="s">
        <v>639</v>
      </c>
      <c r="C1058" s="7" t="s">
        <v>35</v>
      </c>
      <c r="D1058" s="8">
        <v>45172</v>
      </c>
      <c r="E1058" s="9" t="s">
        <v>1740</v>
      </c>
      <c r="F1058" s="10">
        <v>0</v>
      </c>
      <c r="G1058" s="10">
        <v>0</v>
      </c>
      <c r="H1058" s="11">
        <v>180658.42</v>
      </c>
      <c r="I1058" s="11">
        <v>0</v>
      </c>
      <c r="J1058" s="11">
        <v>0</v>
      </c>
      <c r="K1058" s="11">
        <v>180658.42</v>
      </c>
      <c r="L1058" s="11">
        <v>1648.63</v>
      </c>
      <c r="M1058" s="11">
        <v>0</v>
      </c>
      <c r="N1058" s="11">
        <v>0</v>
      </c>
      <c r="O1058" s="11">
        <v>1648.63</v>
      </c>
      <c r="P1058" s="11">
        <v>0</v>
      </c>
      <c r="Q1058" s="11">
        <v>0</v>
      </c>
      <c r="R1058" s="11">
        <v>179009.79</v>
      </c>
      <c r="S1058" s="11">
        <v>0</v>
      </c>
      <c r="T1058" s="11">
        <v>1445.27</v>
      </c>
      <c r="U1058" s="11">
        <v>0</v>
      </c>
      <c r="V1058" s="11">
        <v>0</v>
      </c>
      <c r="W1058" s="11">
        <v>1445.27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>
        <v>0</v>
      </c>
      <c r="AE1058" s="11">
        <v>0</v>
      </c>
      <c r="AF1058" s="11">
        <v>0</v>
      </c>
      <c r="AG1058" s="11">
        <v>0</v>
      </c>
      <c r="AH1058" s="11">
        <v>104.51</v>
      </c>
      <c r="AI1058" s="11">
        <v>0</v>
      </c>
      <c r="AJ1058" s="11">
        <v>0</v>
      </c>
      <c r="AK1058" s="11">
        <v>0</v>
      </c>
      <c r="AL1058" s="11">
        <v>0</v>
      </c>
      <c r="AM1058" s="11">
        <v>0</v>
      </c>
      <c r="AN1058" s="11">
        <v>0</v>
      </c>
      <c r="AO1058" s="11">
        <v>0</v>
      </c>
      <c r="AP1058" s="11">
        <v>21.79</v>
      </c>
      <c r="AQ1058" s="11">
        <v>0</v>
      </c>
      <c r="AR1058" s="11">
        <v>21.79</v>
      </c>
      <c r="AS1058" s="11">
        <v>0</v>
      </c>
      <c r="AT1058" s="11">
        <f t="shared" si="16"/>
        <v>3198.41</v>
      </c>
      <c r="AU1058" s="11">
        <v>0</v>
      </c>
      <c r="AV1058" s="11">
        <v>0</v>
      </c>
      <c r="AW1058" s="12">
        <v>78</v>
      </c>
      <c r="AX1058" s="12">
        <v>101</v>
      </c>
      <c r="AY1058" s="11">
        <v>196441.96</v>
      </c>
      <c r="AZ1058" s="11">
        <v>196441.96</v>
      </c>
      <c r="BA1058" s="13">
        <v>90</v>
      </c>
      <c r="BB1058" s="13">
        <v>82.0134410184057</v>
      </c>
      <c r="BC1058" s="13">
        <v>9.6</v>
      </c>
      <c r="BD1058" s="13"/>
      <c r="BE1058" s="9" t="s">
        <v>1580</v>
      </c>
      <c r="BF1058" s="6"/>
      <c r="BG1058" s="9" t="s">
        <v>573</v>
      </c>
      <c r="BH1058" s="9" t="s">
        <v>594</v>
      </c>
      <c r="BI1058" s="9" t="s">
        <v>640</v>
      </c>
      <c r="BJ1058" s="9" t="s">
        <v>3</v>
      </c>
      <c r="BK1058" s="7" t="s">
        <v>0</v>
      </c>
      <c r="BL1058" s="13">
        <v>179009.79</v>
      </c>
      <c r="BM1058" s="7" t="s">
        <v>965</v>
      </c>
      <c r="BN1058" s="13"/>
      <c r="BO1058" s="14">
        <v>44490</v>
      </c>
      <c r="BP1058" s="14">
        <v>47563</v>
      </c>
      <c r="BQ1058" s="14" t="s">
        <v>1485</v>
      </c>
      <c r="BR1058" s="14" t="s">
        <v>1785</v>
      </c>
      <c r="BS1058" s="14" t="s">
        <v>1728</v>
      </c>
      <c r="BT1058" s="14" t="s">
        <v>1728</v>
      </c>
      <c r="BU1058" s="13">
        <v>0</v>
      </c>
      <c r="BV1058" s="13">
        <v>0</v>
      </c>
      <c r="BW1058" s="13">
        <v>0</v>
      </c>
    </row>
    <row r="1059" spans="1:75" s="2" customFormat="1" ht="18.2" customHeight="1" x14ac:dyDescent="0.15">
      <c r="A1059" s="15">
        <v>1056</v>
      </c>
      <c r="B1059" s="16" t="s">
        <v>38</v>
      </c>
      <c r="C1059" s="16" t="s">
        <v>35</v>
      </c>
      <c r="D1059" s="17">
        <v>45172</v>
      </c>
      <c r="E1059" s="18" t="s">
        <v>1798</v>
      </c>
      <c r="F1059" s="19">
        <v>0</v>
      </c>
      <c r="G1059" s="19">
        <v>0</v>
      </c>
      <c r="H1059" s="20">
        <v>354735.29</v>
      </c>
      <c r="I1059" s="20">
        <v>0</v>
      </c>
      <c r="J1059" s="20">
        <v>0</v>
      </c>
      <c r="K1059" s="20">
        <v>354735.29</v>
      </c>
      <c r="L1059" s="20">
        <v>1329.22</v>
      </c>
      <c r="M1059" s="20">
        <v>0</v>
      </c>
      <c r="N1059" s="20">
        <v>0</v>
      </c>
      <c r="O1059" s="20">
        <v>1329.22</v>
      </c>
      <c r="P1059" s="20">
        <v>0</v>
      </c>
      <c r="Q1059" s="20">
        <v>0</v>
      </c>
      <c r="R1059" s="20">
        <v>353406.07</v>
      </c>
      <c r="S1059" s="20">
        <v>0</v>
      </c>
      <c r="T1059" s="20">
        <v>2808.32</v>
      </c>
      <c r="U1059" s="20">
        <v>0</v>
      </c>
      <c r="V1059" s="20">
        <v>0</v>
      </c>
      <c r="W1059" s="20">
        <v>2808.32</v>
      </c>
      <c r="X1059" s="20">
        <v>0</v>
      </c>
      <c r="Y1059" s="20">
        <v>0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194.18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  <c r="AT1059" s="11">
        <f t="shared" si="16"/>
        <v>4331.72</v>
      </c>
      <c r="AU1059" s="20">
        <v>0</v>
      </c>
      <c r="AV1059" s="20">
        <v>0</v>
      </c>
      <c r="AW1059" s="21">
        <v>143</v>
      </c>
      <c r="AX1059" s="21">
        <v>164</v>
      </c>
      <c r="AY1059" s="20">
        <v>365000</v>
      </c>
      <c r="AZ1059" s="20">
        <v>365000</v>
      </c>
      <c r="BA1059" s="22">
        <v>77.91</v>
      </c>
      <c r="BB1059" s="22">
        <v>75.435251818356207</v>
      </c>
      <c r="BC1059" s="22">
        <v>9.5</v>
      </c>
      <c r="BD1059" s="22"/>
      <c r="BE1059" s="18" t="s">
        <v>1580</v>
      </c>
      <c r="BF1059" s="15"/>
      <c r="BG1059" s="18" t="s">
        <v>647</v>
      </c>
      <c r="BH1059" s="18" t="s">
        <v>648</v>
      </c>
      <c r="BI1059" s="18" t="s">
        <v>704</v>
      </c>
      <c r="BJ1059" s="18" t="s">
        <v>3</v>
      </c>
      <c r="BK1059" s="16" t="s">
        <v>0</v>
      </c>
      <c r="BL1059" s="22">
        <v>353406.07</v>
      </c>
      <c r="BM1059" s="16" t="s">
        <v>965</v>
      </c>
      <c r="BN1059" s="22"/>
      <c r="BO1059" s="1">
        <v>44539</v>
      </c>
      <c r="BP1059" s="1">
        <v>49530</v>
      </c>
      <c r="BQ1059" s="14" t="s">
        <v>1536</v>
      </c>
      <c r="BR1059" s="14" t="s">
        <v>1789</v>
      </c>
      <c r="BS1059" s="14" t="s">
        <v>1728</v>
      </c>
      <c r="BT1059" s="14" t="s">
        <v>1728</v>
      </c>
      <c r="BU1059" s="22">
        <v>0</v>
      </c>
      <c r="BV1059" s="22">
        <v>0</v>
      </c>
      <c r="BW1059" s="22">
        <v>0</v>
      </c>
    </row>
    <row r="1060" spans="1:75" s="2" customFormat="1" ht="18.2" customHeight="1" x14ac:dyDescent="0.15">
      <c r="A1060" s="6">
        <v>1057</v>
      </c>
      <c r="B1060" s="7" t="s">
        <v>38</v>
      </c>
      <c r="C1060" s="7" t="s">
        <v>35</v>
      </c>
      <c r="D1060" s="8">
        <v>45172</v>
      </c>
      <c r="E1060" s="9" t="s">
        <v>1811</v>
      </c>
      <c r="F1060" s="10">
        <v>0</v>
      </c>
      <c r="G1060" s="10">
        <v>0</v>
      </c>
      <c r="H1060" s="11">
        <v>276861.71000000002</v>
      </c>
      <c r="I1060" s="11">
        <v>0</v>
      </c>
      <c r="J1060" s="11">
        <v>0</v>
      </c>
      <c r="K1060" s="11">
        <v>276861.71000000002</v>
      </c>
      <c r="L1060" s="11">
        <v>1013.55</v>
      </c>
      <c r="M1060" s="11">
        <v>0</v>
      </c>
      <c r="N1060" s="11">
        <v>0</v>
      </c>
      <c r="O1060" s="11">
        <v>1013.55</v>
      </c>
      <c r="P1060" s="11">
        <v>0</v>
      </c>
      <c r="Q1060" s="11">
        <v>0</v>
      </c>
      <c r="R1060" s="11">
        <v>275848.15999999997</v>
      </c>
      <c r="S1060" s="11">
        <v>0</v>
      </c>
      <c r="T1060" s="11">
        <v>2307.1799999999998</v>
      </c>
      <c r="U1060" s="11">
        <v>0</v>
      </c>
      <c r="V1060" s="11">
        <v>0</v>
      </c>
      <c r="W1060" s="11">
        <v>2307.1799999999998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0</v>
      </c>
      <c r="AG1060" s="11">
        <v>0</v>
      </c>
      <c r="AH1060" s="11">
        <v>192.86</v>
      </c>
      <c r="AI1060" s="11">
        <v>0</v>
      </c>
      <c r="AJ1060" s="11">
        <v>0</v>
      </c>
      <c r="AK1060" s="11">
        <v>0</v>
      </c>
      <c r="AL1060" s="11">
        <v>0</v>
      </c>
      <c r="AM1060" s="11">
        <v>0</v>
      </c>
      <c r="AN1060" s="11">
        <v>0</v>
      </c>
      <c r="AO1060" s="11">
        <v>0</v>
      </c>
      <c r="AP1060" s="11">
        <v>522.55999999999995</v>
      </c>
      <c r="AQ1060" s="11">
        <v>0</v>
      </c>
      <c r="AR1060" s="11">
        <v>396.15</v>
      </c>
      <c r="AS1060" s="11">
        <v>0</v>
      </c>
      <c r="AT1060" s="11">
        <f t="shared" si="16"/>
        <v>3640</v>
      </c>
      <c r="AU1060" s="11">
        <v>0</v>
      </c>
      <c r="AV1060" s="11">
        <v>0</v>
      </c>
      <c r="AW1060" s="12">
        <v>142</v>
      </c>
      <c r="AX1060" s="12">
        <v>158</v>
      </c>
      <c r="AY1060" s="11">
        <v>1640195.78</v>
      </c>
      <c r="AZ1060" s="11">
        <v>291097.52</v>
      </c>
      <c r="BA1060" s="13">
        <v>88.99</v>
      </c>
      <c r="BB1060" s="13">
        <v>84.328192690889296</v>
      </c>
      <c r="BC1060" s="13">
        <v>10</v>
      </c>
      <c r="BD1060" s="13"/>
      <c r="BE1060" s="9" t="s">
        <v>1580</v>
      </c>
      <c r="BF1060" s="6"/>
      <c r="BG1060" s="9" t="s">
        <v>573</v>
      </c>
      <c r="BH1060" s="9" t="s">
        <v>574</v>
      </c>
      <c r="BI1060" s="9" t="s">
        <v>575</v>
      </c>
      <c r="BJ1060" s="9" t="s">
        <v>3</v>
      </c>
      <c r="BK1060" s="7" t="s">
        <v>0</v>
      </c>
      <c r="BL1060" s="13">
        <v>275848.15999999997</v>
      </c>
      <c r="BM1060" s="7" t="s">
        <v>965</v>
      </c>
      <c r="BN1060" s="13"/>
      <c r="BO1060" s="14">
        <v>44706</v>
      </c>
      <c r="BP1060" s="14">
        <v>49515</v>
      </c>
      <c r="BQ1060" s="14" t="s">
        <v>1485</v>
      </c>
      <c r="BR1060" s="14" t="s">
        <v>1785</v>
      </c>
      <c r="BS1060" s="14" t="s">
        <v>1728</v>
      </c>
      <c r="BT1060" s="14" t="s">
        <v>1728</v>
      </c>
      <c r="BU1060" s="13">
        <v>0</v>
      </c>
      <c r="BV1060" s="13">
        <v>0</v>
      </c>
      <c r="BW1060" s="13">
        <v>0</v>
      </c>
    </row>
    <row r="1061" spans="1:75" s="2" customFormat="1" ht="18.2" customHeight="1" x14ac:dyDescent="0.15">
      <c r="A1061" s="15">
        <v>1058</v>
      </c>
      <c r="B1061" s="16" t="s">
        <v>639</v>
      </c>
      <c r="C1061" s="16" t="s">
        <v>35</v>
      </c>
      <c r="D1061" s="17">
        <v>45172</v>
      </c>
      <c r="E1061" s="18" t="s">
        <v>1795</v>
      </c>
      <c r="F1061" s="19">
        <v>0</v>
      </c>
      <c r="G1061" s="19">
        <v>0</v>
      </c>
      <c r="H1061" s="20">
        <v>312440.71999999997</v>
      </c>
      <c r="I1061" s="20">
        <v>0</v>
      </c>
      <c r="J1061" s="20">
        <v>0</v>
      </c>
      <c r="K1061" s="20">
        <v>312440.71999999997</v>
      </c>
      <c r="L1061" s="20">
        <v>1143.8</v>
      </c>
      <c r="M1061" s="20">
        <v>0</v>
      </c>
      <c r="N1061" s="20">
        <v>0</v>
      </c>
      <c r="O1061" s="20">
        <v>1143.8</v>
      </c>
      <c r="P1061" s="20">
        <v>0</v>
      </c>
      <c r="Q1061" s="20">
        <v>0</v>
      </c>
      <c r="R1061" s="20">
        <v>311296.92</v>
      </c>
      <c r="S1061" s="20">
        <v>0</v>
      </c>
      <c r="T1061" s="20">
        <v>2603.67</v>
      </c>
      <c r="U1061" s="20">
        <v>0</v>
      </c>
      <c r="V1061" s="20">
        <v>0</v>
      </c>
      <c r="W1061" s="20">
        <v>2603.67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171.47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3918.94</v>
      </c>
      <c r="AS1061" s="20">
        <v>0</v>
      </c>
      <c r="AT1061" s="11">
        <f t="shared" si="16"/>
        <v>-2.2737367544323206E-13</v>
      </c>
      <c r="AU1061" s="20">
        <v>0</v>
      </c>
      <c r="AV1061" s="20">
        <v>0</v>
      </c>
      <c r="AW1061" s="21">
        <v>142</v>
      </c>
      <c r="AX1061" s="21">
        <v>164</v>
      </c>
      <c r="AY1061" s="20">
        <v>322318.76</v>
      </c>
      <c r="AZ1061" s="20">
        <v>322318.76</v>
      </c>
      <c r="BA1061" s="22">
        <v>85</v>
      </c>
      <c r="BB1061" s="22">
        <v>82.093385442411105</v>
      </c>
      <c r="BC1061" s="22">
        <v>10</v>
      </c>
      <c r="BD1061" s="22"/>
      <c r="BE1061" s="18" t="s">
        <v>1580</v>
      </c>
      <c r="BF1061" s="15"/>
      <c r="BG1061" s="18" t="s">
        <v>573</v>
      </c>
      <c r="BH1061" s="18" t="s">
        <v>948</v>
      </c>
      <c r="BI1061" s="18" t="s">
        <v>949</v>
      </c>
      <c r="BJ1061" s="18" t="s">
        <v>3</v>
      </c>
      <c r="BK1061" s="16" t="s">
        <v>0</v>
      </c>
      <c r="BL1061" s="22">
        <v>311296.92</v>
      </c>
      <c r="BM1061" s="16" t="s">
        <v>965</v>
      </c>
      <c r="BN1061" s="22"/>
      <c r="BO1061" s="1">
        <v>44525</v>
      </c>
      <c r="BP1061" s="1">
        <v>49515</v>
      </c>
      <c r="BQ1061" s="14" t="s">
        <v>1485</v>
      </c>
      <c r="BR1061" s="14" t="s">
        <v>1785</v>
      </c>
      <c r="BS1061" s="14" t="s">
        <v>1728</v>
      </c>
      <c r="BT1061" s="14" t="s">
        <v>1728</v>
      </c>
      <c r="BU1061" s="22">
        <v>0</v>
      </c>
      <c r="BV1061" s="22">
        <v>0</v>
      </c>
      <c r="BW1061" s="22">
        <v>0</v>
      </c>
    </row>
    <row r="1062" spans="1:75" s="2" customFormat="1" ht="18.2" customHeight="1" x14ac:dyDescent="0.15">
      <c r="A1062" s="6">
        <v>1059</v>
      </c>
      <c r="B1062" s="7" t="s">
        <v>38</v>
      </c>
      <c r="C1062" s="7" t="s">
        <v>35</v>
      </c>
      <c r="D1062" s="8">
        <v>45172</v>
      </c>
      <c r="E1062" s="9" t="s">
        <v>1819</v>
      </c>
      <c r="F1062" s="10">
        <v>0</v>
      </c>
      <c r="G1062" s="10">
        <v>0</v>
      </c>
      <c r="H1062" s="11">
        <v>240978.79</v>
      </c>
      <c r="I1062" s="11">
        <v>0</v>
      </c>
      <c r="J1062" s="11">
        <v>0</v>
      </c>
      <c r="K1062" s="11">
        <v>240978.79</v>
      </c>
      <c r="L1062" s="11">
        <v>1162.8699999999999</v>
      </c>
      <c r="M1062" s="11">
        <v>0</v>
      </c>
      <c r="N1062" s="11">
        <v>0</v>
      </c>
      <c r="O1062" s="11">
        <v>1162.8699999999999</v>
      </c>
      <c r="P1062" s="11">
        <v>0</v>
      </c>
      <c r="Q1062" s="11">
        <v>0</v>
      </c>
      <c r="R1062" s="11">
        <v>239815.92</v>
      </c>
      <c r="S1062" s="11">
        <v>0</v>
      </c>
      <c r="T1062" s="11">
        <v>2008.16</v>
      </c>
      <c r="U1062" s="11">
        <v>0</v>
      </c>
      <c r="V1062" s="11">
        <v>0</v>
      </c>
      <c r="W1062" s="11">
        <v>2008.16</v>
      </c>
      <c r="X1062" s="11">
        <v>0</v>
      </c>
      <c r="Y1062" s="11">
        <v>0</v>
      </c>
      <c r="Z1062" s="11">
        <v>0</v>
      </c>
      <c r="AA1062" s="11">
        <v>0</v>
      </c>
      <c r="AB1062" s="11">
        <v>0</v>
      </c>
      <c r="AC1062" s="11">
        <v>0</v>
      </c>
      <c r="AD1062" s="11">
        <v>0</v>
      </c>
      <c r="AE1062" s="11">
        <v>0</v>
      </c>
      <c r="AF1062" s="11">
        <v>0</v>
      </c>
      <c r="AG1062" s="11">
        <v>0</v>
      </c>
      <c r="AH1062" s="11">
        <v>183.6</v>
      </c>
      <c r="AI1062" s="11">
        <v>0</v>
      </c>
      <c r="AJ1062" s="11">
        <v>0</v>
      </c>
      <c r="AK1062" s="11">
        <v>0</v>
      </c>
      <c r="AL1062" s="11">
        <v>0</v>
      </c>
      <c r="AM1062" s="11">
        <v>0</v>
      </c>
      <c r="AN1062" s="11">
        <v>0</v>
      </c>
      <c r="AO1062" s="11">
        <v>0</v>
      </c>
      <c r="AP1062" s="11">
        <v>0.37</v>
      </c>
      <c r="AQ1062" s="11">
        <v>0</v>
      </c>
      <c r="AR1062" s="11">
        <v>0.37</v>
      </c>
      <c r="AS1062" s="11">
        <v>0</v>
      </c>
      <c r="AT1062" s="11">
        <f t="shared" si="16"/>
        <v>3354.63</v>
      </c>
      <c r="AU1062" s="11">
        <v>0</v>
      </c>
      <c r="AV1062" s="11">
        <v>0</v>
      </c>
      <c r="AW1062" s="12">
        <v>142</v>
      </c>
      <c r="AX1062" s="12">
        <v>157</v>
      </c>
      <c r="AY1062" s="11">
        <v>1590682.22</v>
      </c>
      <c r="AZ1062" s="11">
        <v>277120</v>
      </c>
      <c r="BA1062" s="13">
        <v>90</v>
      </c>
      <c r="BB1062" s="13">
        <v>77.884789260969995</v>
      </c>
      <c r="BC1062" s="13">
        <v>10</v>
      </c>
      <c r="BD1062" s="13"/>
      <c r="BE1062" s="9" t="s">
        <v>1578</v>
      </c>
      <c r="BF1062" s="6"/>
      <c r="BG1062" s="9" t="s">
        <v>580</v>
      </c>
      <c r="BH1062" s="9" t="s">
        <v>600</v>
      </c>
      <c r="BI1062" s="9" t="s">
        <v>883</v>
      </c>
      <c r="BJ1062" s="9" t="s">
        <v>3</v>
      </c>
      <c r="BK1062" s="7" t="s">
        <v>0</v>
      </c>
      <c r="BL1062" s="13">
        <v>239815.92</v>
      </c>
      <c r="BM1062" s="7" t="s">
        <v>965</v>
      </c>
      <c r="BN1062" s="13"/>
      <c r="BO1062" s="14">
        <v>44741</v>
      </c>
      <c r="BP1062" s="14">
        <v>49519</v>
      </c>
      <c r="BQ1062" s="14" t="s">
        <v>1485</v>
      </c>
      <c r="BR1062" s="14" t="s">
        <v>1785</v>
      </c>
      <c r="BS1062" s="14" t="s">
        <v>1728</v>
      </c>
      <c r="BT1062" s="14" t="s">
        <v>1728</v>
      </c>
      <c r="BU1062" s="13">
        <v>0</v>
      </c>
      <c r="BV1062" s="13">
        <v>0</v>
      </c>
      <c r="BW1062" s="13">
        <v>0</v>
      </c>
    </row>
    <row r="1063" spans="1:75" s="2" customFormat="1" ht="18.2" customHeight="1" x14ac:dyDescent="0.15">
      <c r="A1063" s="15">
        <v>1060</v>
      </c>
      <c r="B1063" s="16" t="s">
        <v>55</v>
      </c>
      <c r="C1063" s="16" t="s">
        <v>35</v>
      </c>
      <c r="D1063" s="17">
        <v>45172</v>
      </c>
      <c r="E1063" s="18" t="s">
        <v>1796</v>
      </c>
      <c r="F1063" s="19">
        <v>19</v>
      </c>
      <c r="G1063" s="19">
        <v>18</v>
      </c>
      <c r="H1063" s="20">
        <v>118932.42</v>
      </c>
      <c r="I1063" s="20">
        <v>7651.38</v>
      </c>
      <c r="J1063" s="20">
        <v>0</v>
      </c>
      <c r="K1063" s="20">
        <v>126583.8</v>
      </c>
      <c r="L1063" s="20">
        <v>436.92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126583.8</v>
      </c>
      <c r="S1063" s="20">
        <v>19386.95</v>
      </c>
      <c r="T1063" s="20">
        <v>986.15</v>
      </c>
      <c r="U1063" s="20">
        <v>0</v>
      </c>
      <c r="V1063" s="20">
        <v>0</v>
      </c>
      <c r="W1063" s="20">
        <v>0</v>
      </c>
      <c r="X1063" s="20">
        <v>0</v>
      </c>
      <c r="Y1063" s="20">
        <v>0</v>
      </c>
      <c r="Z1063" s="20">
        <v>20373.099999999999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  <c r="AP1063" s="20">
        <v>0</v>
      </c>
      <c r="AQ1063" s="20">
        <v>0</v>
      </c>
      <c r="AR1063" s="20">
        <v>0</v>
      </c>
      <c r="AS1063" s="20">
        <v>0</v>
      </c>
      <c r="AT1063" s="11">
        <f t="shared" si="16"/>
        <v>0</v>
      </c>
      <c r="AU1063" s="20">
        <v>8088.3</v>
      </c>
      <c r="AV1063" s="20">
        <v>20373.099999999999</v>
      </c>
      <c r="AW1063" s="21">
        <v>142</v>
      </c>
      <c r="AX1063" s="21">
        <v>164</v>
      </c>
      <c r="AY1063" s="20">
        <v>553525.97</v>
      </c>
      <c r="AZ1063" s="20">
        <v>127321.57</v>
      </c>
      <c r="BA1063" s="22">
        <v>90</v>
      </c>
      <c r="BB1063" s="22">
        <v>89.478491350680002</v>
      </c>
      <c r="BC1063" s="22">
        <v>9.9499999999999993</v>
      </c>
      <c r="BD1063" s="22"/>
      <c r="BE1063" s="18" t="s">
        <v>1580</v>
      </c>
      <c r="BF1063" s="15"/>
      <c r="BG1063" s="18" t="s">
        <v>580</v>
      </c>
      <c r="BH1063" s="18" t="s">
        <v>600</v>
      </c>
      <c r="BI1063" s="18" t="s">
        <v>616</v>
      </c>
      <c r="BJ1063" s="18" t="s">
        <v>1579</v>
      </c>
      <c r="BK1063" s="16" t="s">
        <v>0</v>
      </c>
      <c r="BL1063" s="22">
        <v>126583.8</v>
      </c>
      <c r="BM1063" s="16" t="s">
        <v>965</v>
      </c>
      <c r="BN1063" s="22"/>
      <c r="BO1063" s="1">
        <v>44530</v>
      </c>
      <c r="BP1063" s="1">
        <v>49520</v>
      </c>
      <c r="BQ1063" s="14" t="s">
        <v>1485</v>
      </c>
      <c r="BR1063" s="14" t="s">
        <v>1785</v>
      </c>
      <c r="BS1063" s="14" t="s">
        <v>1728</v>
      </c>
      <c r="BT1063" s="14" t="s">
        <v>1728</v>
      </c>
      <c r="BU1063" s="22">
        <v>12936.57</v>
      </c>
      <c r="BV1063" s="22">
        <v>0</v>
      </c>
      <c r="BW1063" s="22">
        <v>0</v>
      </c>
    </row>
    <row r="1064" spans="1:75" s="2" customFormat="1" ht="18.2" customHeight="1" x14ac:dyDescent="0.15">
      <c r="A1064" s="6">
        <v>1061</v>
      </c>
      <c r="B1064" s="7" t="s">
        <v>38</v>
      </c>
      <c r="C1064" s="7" t="s">
        <v>35</v>
      </c>
      <c r="D1064" s="8">
        <v>45172</v>
      </c>
      <c r="E1064" s="9" t="s">
        <v>1799</v>
      </c>
      <c r="F1064" s="10">
        <v>0</v>
      </c>
      <c r="G1064" s="10">
        <v>0</v>
      </c>
      <c r="H1064" s="11">
        <v>241295.03</v>
      </c>
      <c r="I1064" s="11">
        <v>0</v>
      </c>
      <c r="J1064" s="11">
        <v>0</v>
      </c>
      <c r="K1064" s="11">
        <v>241295.03</v>
      </c>
      <c r="L1064" s="11">
        <v>1607.48</v>
      </c>
      <c r="M1064" s="11">
        <v>0</v>
      </c>
      <c r="N1064" s="11">
        <v>0</v>
      </c>
      <c r="O1064" s="11">
        <v>1607.48</v>
      </c>
      <c r="P1064" s="11">
        <v>0</v>
      </c>
      <c r="Q1064" s="11">
        <v>0</v>
      </c>
      <c r="R1064" s="11">
        <v>239687.55</v>
      </c>
      <c r="S1064" s="11">
        <v>0</v>
      </c>
      <c r="T1064" s="11">
        <v>1930.36</v>
      </c>
      <c r="U1064" s="11">
        <v>0</v>
      </c>
      <c r="V1064" s="11">
        <v>0</v>
      </c>
      <c r="W1064" s="11">
        <v>1930.36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  <c r="AD1064" s="11">
        <v>0</v>
      </c>
      <c r="AE1064" s="11">
        <v>0</v>
      </c>
      <c r="AF1064" s="11">
        <v>0</v>
      </c>
      <c r="AG1064" s="11">
        <v>0</v>
      </c>
      <c r="AH1064" s="11">
        <v>134.97</v>
      </c>
      <c r="AI1064" s="11">
        <v>0</v>
      </c>
      <c r="AJ1064" s="11">
        <v>0</v>
      </c>
      <c r="AK1064" s="11">
        <v>0</v>
      </c>
      <c r="AL1064" s="11">
        <v>0</v>
      </c>
      <c r="AM1064" s="11">
        <v>0</v>
      </c>
      <c r="AN1064" s="11">
        <v>0</v>
      </c>
      <c r="AO1064" s="11">
        <v>0</v>
      </c>
      <c r="AP1064" s="11">
        <v>0</v>
      </c>
      <c r="AQ1064" s="11">
        <v>0</v>
      </c>
      <c r="AR1064" s="11">
        <v>0</v>
      </c>
      <c r="AS1064" s="11">
        <v>0</v>
      </c>
      <c r="AT1064" s="11">
        <f t="shared" si="16"/>
        <v>3672.81</v>
      </c>
      <c r="AU1064" s="11">
        <v>0</v>
      </c>
      <c r="AV1064" s="11">
        <v>0</v>
      </c>
      <c r="AW1064" s="12">
        <v>98</v>
      </c>
      <c r="AX1064" s="12">
        <v>119</v>
      </c>
      <c r="AY1064" s="11">
        <v>253704</v>
      </c>
      <c r="AZ1064" s="11">
        <v>253704</v>
      </c>
      <c r="BA1064" s="13">
        <v>89.75</v>
      </c>
      <c r="BB1064" s="13">
        <v>84.791558716062795</v>
      </c>
      <c r="BC1064" s="13">
        <v>9.6</v>
      </c>
      <c r="BD1064" s="13"/>
      <c r="BE1064" s="9" t="s">
        <v>1580</v>
      </c>
      <c r="BF1064" s="6"/>
      <c r="BG1064" s="9" t="s">
        <v>570</v>
      </c>
      <c r="BH1064" s="9" t="s">
        <v>571</v>
      </c>
      <c r="BI1064" s="9" t="s">
        <v>572</v>
      </c>
      <c r="BJ1064" s="9" t="s">
        <v>3</v>
      </c>
      <c r="BK1064" s="7" t="s">
        <v>0</v>
      </c>
      <c r="BL1064" s="13">
        <v>239687.55</v>
      </c>
      <c r="BM1064" s="7" t="s">
        <v>965</v>
      </c>
      <c r="BN1064" s="13"/>
      <c r="BO1064" s="14">
        <v>44551</v>
      </c>
      <c r="BP1064" s="14">
        <v>48173</v>
      </c>
      <c r="BQ1064" s="14" t="s">
        <v>1485</v>
      </c>
      <c r="BR1064" s="14" t="s">
        <v>1785</v>
      </c>
      <c r="BS1064" s="14" t="s">
        <v>1728</v>
      </c>
      <c r="BT1064" s="14" t="s">
        <v>1728</v>
      </c>
      <c r="BU1064" s="13">
        <v>0</v>
      </c>
      <c r="BV1064" s="13">
        <v>0</v>
      </c>
      <c r="BW1064" s="13">
        <v>0</v>
      </c>
    </row>
    <row r="1065" spans="1:75" s="2" customFormat="1" ht="18.2" customHeight="1" x14ac:dyDescent="0.15">
      <c r="A1065" s="15">
        <v>1062</v>
      </c>
      <c r="B1065" s="16" t="s">
        <v>55</v>
      </c>
      <c r="C1065" s="16" t="s">
        <v>35</v>
      </c>
      <c r="D1065" s="17">
        <v>45172</v>
      </c>
      <c r="E1065" s="18" t="s">
        <v>1820</v>
      </c>
      <c r="F1065" s="19">
        <v>0</v>
      </c>
      <c r="G1065" s="19">
        <v>0</v>
      </c>
      <c r="H1065" s="20">
        <v>86878.53</v>
      </c>
      <c r="I1065" s="20">
        <v>0</v>
      </c>
      <c r="J1065" s="20">
        <v>0</v>
      </c>
      <c r="K1065" s="20">
        <v>86878.53</v>
      </c>
      <c r="L1065" s="20">
        <v>3619.98</v>
      </c>
      <c r="M1065" s="20">
        <v>0</v>
      </c>
      <c r="N1065" s="20">
        <v>0</v>
      </c>
      <c r="O1065" s="20">
        <v>3619.98</v>
      </c>
      <c r="P1065" s="20">
        <v>0</v>
      </c>
      <c r="Q1065" s="20">
        <v>0</v>
      </c>
      <c r="R1065" s="20">
        <v>83258.55</v>
      </c>
      <c r="S1065" s="20">
        <v>0</v>
      </c>
      <c r="T1065" s="20">
        <v>711.68</v>
      </c>
      <c r="U1065" s="20">
        <v>0</v>
      </c>
      <c r="V1065" s="20">
        <v>0</v>
      </c>
      <c r="W1065" s="20">
        <v>711.68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166.03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22.3</v>
      </c>
      <c r="AQ1065" s="20">
        <v>0</v>
      </c>
      <c r="AR1065" s="20">
        <v>19.989999999999998</v>
      </c>
      <c r="AS1065" s="20">
        <v>0</v>
      </c>
      <c r="AT1065" s="11">
        <f t="shared" si="16"/>
        <v>4500</v>
      </c>
      <c r="AU1065" s="20">
        <v>0</v>
      </c>
      <c r="AV1065" s="20">
        <v>0</v>
      </c>
      <c r="AW1065" s="21">
        <v>21</v>
      </c>
      <c r="AX1065" s="21">
        <v>36</v>
      </c>
      <c r="AY1065" s="20">
        <v>594030.49</v>
      </c>
      <c r="AZ1065" s="20">
        <v>94030.49</v>
      </c>
      <c r="BA1065" s="22">
        <v>90</v>
      </c>
      <c r="BB1065" s="22">
        <v>79.689784664527394</v>
      </c>
      <c r="BC1065" s="22">
        <v>9.83</v>
      </c>
      <c r="BD1065" s="22"/>
      <c r="BE1065" s="18" t="s">
        <v>1580</v>
      </c>
      <c r="BF1065" s="15"/>
      <c r="BG1065" s="18" t="s">
        <v>580</v>
      </c>
      <c r="BH1065" s="18" t="s">
        <v>600</v>
      </c>
      <c r="BI1065" s="18" t="s">
        <v>658</v>
      </c>
      <c r="BJ1065" s="18" t="s">
        <v>3</v>
      </c>
      <c r="BK1065" s="16" t="s">
        <v>0</v>
      </c>
      <c r="BL1065" s="22">
        <v>83258.55</v>
      </c>
      <c r="BM1065" s="16" t="s">
        <v>965</v>
      </c>
      <c r="BN1065" s="22"/>
      <c r="BO1065" s="1">
        <v>44732</v>
      </c>
      <c r="BP1065" s="1">
        <v>45828</v>
      </c>
      <c r="BQ1065" s="14" t="s">
        <v>1536</v>
      </c>
      <c r="BR1065" s="14" t="s">
        <v>1789</v>
      </c>
      <c r="BS1065" s="14" t="s">
        <v>1728</v>
      </c>
      <c r="BT1065" s="14" t="s">
        <v>1728</v>
      </c>
      <c r="BU1065" s="22">
        <v>0</v>
      </c>
      <c r="BV1065" s="22">
        <v>0</v>
      </c>
      <c r="BW1065" s="22">
        <v>0</v>
      </c>
    </row>
    <row r="1066" spans="1:75" s="2" customFormat="1" ht="18.2" customHeight="1" x14ac:dyDescent="0.15">
      <c r="A1066" s="6">
        <v>1063</v>
      </c>
      <c r="B1066" s="7" t="s">
        <v>55</v>
      </c>
      <c r="C1066" s="7" t="s">
        <v>35</v>
      </c>
      <c r="D1066" s="8">
        <v>45172</v>
      </c>
      <c r="E1066" s="9" t="s">
        <v>1801</v>
      </c>
      <c r="F1066" s="10">
        <v>0</v>
      </c>
      <c r="G1066" s="10">
        <v>0</v>
      </c>
      <c r="H1066" s="11">
        <v>334905.71000000002</v>
      </c>
      <c r="I1066" s="11">
        <v>1271.21</v>
      </c>
      <c r="J1066" s="11">
        <v>0</v>
      </c>
      <c r="K1066" s="11">
        <v>336176.92</v>
      </c>
      <c r="L1066" s="11">
        <v>1281.1300000000001</v>
      </c>
      <c r="M1066" s="11">
        <v>0</v>
      </c>
      <c r="N1066" s="11">
        <v>1271.21</v>
      </c>
      <c r="O1066" s="11">
        <v>1281.1300000000001</v>
      </c>
      <c r="P1066" s="11">
        <v>0</v>
      </c>
      <c r="Q1066" s="11">
        <v>0</v>
      </c>
      <c r="R1066" s="11">
        <v>333624.58</v>
      </c>
      <c r="S1066" s="11">
        <v>2624.98</v>
      </c>
      <c r="T1066" s="11">
        <v>2615.06</v>
      </c>
      <c r="U1066" s="11">
        <v>0</v>
      </c>
      <c r="V1066" s="11">
        <v>2624.98</v>
      </c>
      <c r="W1066" s="11">
        <v>2615.06</v>
      </c>
      <c r="X1066" s="11">
        <v>0</v>
      </c>
      <c r="Y1066" s="11">
        <v>0</v>
      </c>
      <c r="Z1066" s="11">
        <v>0</v>
      </c>
      <c r="AA1066" s="11">
        <v>0</v>
      </c>
      <c r="AB1066" s="11">
        <v>0</v>
      </c>
      <c r="AC1066" s="11">
        <v>0</v>
      </c>
      <c r="AD1066" s="11">
        <v>0</v>
      </c>
      <c r="AE1066" s="11">
        <v>0</v>
      </c>
      <c r="AF1066" s="11">
        <v>0</v>
      </c>
      <c r="AG1066" s="11">
        <v>0</v>
      </c>
      <c r="AH1066" s="11">
        <v>182.8</v>
      </c>
      <c r="AI1066" s="11">
        <v>0</v>
      </c>
      <c r="AJ1066" s="11">
        <v>0</v>
      </c>
      <c r="AK1066" s="11">
        <v>0</v>
      </c>
      <c r="AL1066" s="11">
        <v>350</v>
      </c>
      <c r="AM1066" s="11">
        <v>0</v>
      </c>
      <c r="AN1066" s="11">
        <v>0</v>
      </c>
      <c r="AO1066" s="11">
        <v>182.8</v>
      </c>
      <c r="AP1066" s="11">
        <v>0</v>
      </c>
      <c r="AQ1066" s="11">
        <v>0</v>
      </c>
      <c r="AR1066" s="11">
        <v>0</v>
      </c>
      <c r="AS1066" s="11">
        <v>0</v>
      </c>
      <c r="AT1066" s="11">
        <f t="shared" si="16"/>
        <v>8507.98</v>
      </c>
      <c r="AU1066" s="11">
        <v>0</v>
      </c>
      <c r="AV1066" s="11">
        <v>0</v>
      </c>
      <c r="AW1066" s="12">
        <v>142</v>
      </c>
      <c r="AX1066" s="12">
        <v>162</v>
      </c>
      <c r="AY1066" s="11">
        <v>343600</v>
      </c>
      <c r="AZ1066" s="11">
        <v>343600</v>
      </c>
      <c r="BA1066" s="13">
        <v>90</v>
      </c>
      <c r="BB1066" s="13">
        <v>87.387113504074506</v>
      </c>
      <c r="BC1066" s="13">
        <v>9.3699999999999992</v>
      </c>
      <c r="BD1066" s="13"/>
      <c r="BE1066" s="9" t="s">
        <v>1580</v>
      </c>
      <c r="BF1066" s="6"/>
      <c r="BG1066" s="9" t="s">
        <v>597</v>
      </c>
      <c r="BH1066" s="9" t="s">
        <v>598</v>
      </c>
      <c r="BI1066" s="9" t="s">
        <v>750</v>
      </c>
      <c r="BJ1066" s="9" t="s">
        <v>3</v>
      </c>
      <c r="BK1066" s="7" t="s">
        <v>0</v>
      </c>
      <c r="BL1066" s="13">
        <v>333624.58</v>
      </c>
      <c r="BM1066" s="7" t="s">
        <v>965</v>
      </c>
      <c r="BN1066" s="13"/>
      <c r="BO1066" s="14">
        <v>44582</v>
      </c>
      <c r="BP1066" s="14">
        <v>49511</v>
      </c>
      <c r="BQ1066" s="14" t="s">
        <v>1485</v>
      </c>
      <c r="BR1066" s="14" t="s">
        <v>1785</v>
      </c>
      <c r="BS1066" s="14" t="s">
        <v>1728</v>
      </c>
      <c r="BT1066" s="14" t="s">
        <v>1728</v>
      </c>
      <c r="BU1066" s="13">
        <v>0</v>
      </c>
      <c r="BV1066" s="13">
        <v>0</v>
      </c>
      <c r="BW1066" s="13">
        <v>0</v>
      </c>
    </row>
    <row r="1067" spans="1:75" s="2" customFormat="1" ht="18.2" customHeight="1" x14ac:dyDescent="0.15">
      <c r="A1067" s="15">
        <v>1064</v>
      </c>
      <c r="B1067" s="16" t="s">
        <v>639</v>
      </c>
      <c r="C1067" s="16" t="s">
        <v>35</v>
      </c>
      <c r="D1067" s="17">
        <v>45172</v>
      </c>
      <c r="E1067" s="18" t="s">
        <v>1802</v>
      </c>
      <c r="F1067" s="19">
        <v>2</v>
      </c>
      <c r="G1067" s="19">
        <v>1</v>
      </c>
      <c r="H1067" s="20">
        <v>192624</v>
      </c>
      <c r="I1067" s="20">
        <v>1426.9</v>
      </c>
      <c r="J1067" s="20">
        <v>0</v>
      </c>
      <c r="K1067" s="20">
        <v>194050.9</v>
      </c>
      <c r="L1067" s="20">
        <v>725.16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194050.9</v>
      </c>
      <c r="S1067" s="20">
        <v>1546.75</v>
      </c>
      <c r="T1067" s="20">
        <v>1540.99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20">
        <v>3087.74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  <c r="AT1067" s="11">
        <f t="shared" si="16"/>
        <v>0</v>
      </c>
      <c r="AU1067" s="20">
        <v>2152.06</v>
      </c>
      <c r="AV1067" s="20">
        <v>3087.74</v>
      </c>
      <c r="AW1067" s="21">
        <v>142</v>
      </c>
      <c r="AX1067" s="21">
        <v>162</v>
      </c>
      <c r="AY1067" s="20">
        <v>197541.49</v>
      </c>
      <c r="AZ1067" s="20">
        <v>197541.49</v>
      </c>
      <c r="BA1067" s="22">
        <v>90</v>
      </c>
      <c r="BB1067" s="22">
        <v>88.409685479237794</v>
      </c>
      <c r="BC1067" s="22">
        <v>9.6</v>
      </c>
      <c r="BD1067" s="22"/>
      <c r="BE1067" s="18" t="s">
        <v>1580</v>
      </c>
      <c r="BF1067" s="15"/>
      <c r="BG1067" s="18" t="s">
        <v>650</v>
      </c>
      <c r="BH1067" s="18" t="s">
        <v>651</v>
      </c>
      <c r="BI1067" s="18" t="s">
        <v>888</v>
      </c>
      <c r="BJ1067" s="18" t="s">
        <v>4</v>
      </c>
      <c r="BK1067" s="16" t="s">
        <v>0</v>
      </c>
      <c r="BL1067" s="22">
        <v>194050.9</v>
      </c>
      <c r="BM1067" s="16" t="s">
        <v>965</v>
      </c>
      <c r="BN1067" s="22"/>
      <c r="BO1067" s="1">
        <v>44582</v>
      </c>
      <c r="BP1067" s="1">
        <v>49511</v>
      </c>
      <c r="BQ1067" s="14" t="s">
        <v>1485</v>
      </c>
      <c r="BR1067" s="14" t="s">
        <v>1785</v>
      </c>
      <c r="BS1067" s="14" t="s">
        <v>1728</v>
      </c>
      <c r="BT1067" s="14" t="s">
        <v>1728</v>
      </c>
      <c r="BU1067" s="22">
        <v>210.18</v>
      </c>
      <c r="BV1067" s="22">
        <v>0</v>
      </c>
      <c r="BW1067" s="22">
        <v>0</v>
      </c>
    </row>
    <row r="1068" spans="1:75" s="2" customFormat="1" ht="18.2" customHeight="1" x14ac:dyDescent="0.15">
      <c r="A1068" s="6">
        <v>1065</v>
      </c>
      <c r="B1068" s="7" t="s">
        <v>38</v>
      </c>
      <c r="C1068" s="7" t="s">
        <v>35</v>
      </c>
      <c r="D1068" s="8">
        <v>45172</v>
      </c>
      <c r="E1068" s="9" t="s">
        <v>1803</v>
      </c>
      <c r="F1068" s="10">
        <v>0</v>
      </c>
      <c r="G1068" s="10">
        <v>0</v>
      </c>
      <c r="H1068" s="11">
        <v>378163.20000000001</v>
      </c>
      <c r="I1068" s="11">
        <v>0</v>
      </c>
      <c r="J1068" s="11">
        <v>0</v>
      </c>
      <c r="K1068" s="11">
        <v>378163.20000000001</v>
      </c>
      <c r="L1068" s="11">
        <v>1384.39</v>
      </c>
      <c r="M1068" s="11">
        <v>0</v>
      </c>
      <c r="N1068" s="11">
        <v>0</v>
      </c>
      <c r="O1068" s="11">
        <v>1384.39</v>
      </c>
      <c r="P1068" s="11">
        <v>0</v>
      </c>
      <c r="Q1068" s="11">
        <v>0</v>
      </c>
      <c r="R1068" s="11">
        <v>376778.81</v>
      </c>
      <c r="S1068" s="11">
        <v>0</v>
      </c>
      <c r="T1068" s="11">
        <v>3151.36</v>
      </c>
      <c r="U1068" s="11">
        <v>0</v>
      </c>
      <c r="V1068" s="11">
        <v>0</v>
      </c>
      <c r="W1068" s="11">
        <v>3151.36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  <c r="AD1068" s="11">
        <v>0</v>
      </c>
      <c r="AE1068" s="11">
        <v>0</v>
      </c>
      <c r="AF1068" s="11">
        <v>0</v>
      </c>
      <c r="AG1068" s="11">
        <v>0</v>
      </c>
      <c r="AH1068" s="11">
        <v>221.79</v>
      </c>
      <c r="AI1068" s="11">
        <v>0</v>
      </c>
      <c r="AJ1068" s="11">
        <v>0</v>
      </c>
      <c r="AK1068" s="11">
        <v>0</v>
      </c>
      <c r="AL1068" s="11">
        <v>0</v>
      </c>
      <c r="AM1068" s="11">
        <v>0</v>
      </c>
      <c r="AN1068" s="11">
        <v>0</v>
      </c>
      <c r="AO1068" s="11">
        <v>0</v>
      </c>
      <c r="AP1068" s="11">
        <v>531.20000000000005</v>
      </c>
      <c r="AQ1068" s="11">
        <v>0</v>
      </c>
      <c r="AR1068" s="11">
        <v>288.74</v>
      </c>
      <c r="AS1068" s="11">
        <v>0</v>
      </c>
      <c r="AT1068" s="11">
        <f t="shared" si="16"/>
        <v>5000</v>
      </c>
      <c r="AU1068" s="11">
        <v>0</v>
      </c>
      <c r="AV1068" s="11">
        <v>0</v>
      </c>
      <c r="AW1068" s="12">
        <v>142</v>
      </c>
      <c r="AX1068" s="12">
        <v>162</v>
      </c>
      <c r="AY1068" s="11">
        <v>454839.87</v>
      </c>
      <c r="AZ1068" s="11">
        <v>387538.82</v>
      </c>
      <c r="BA1068" s="13">
        <v>86.43</v>
      </c>
      <c r="BB1068" s="13">
        <v>84.030272240339698</v>
      </c>
      <c r="BC1068" s="13">
        <v>10</v>
      </c>
      <c r="BD1068" s="13"/>
      <c r="BE1068" s="9" t="s">
        <v>1580</v>
      </c>
      <c r="BF1068" s="6"/>
      <c r="BG1068" s="9" t="s">
        <v>573</v>
      </c>
      <c r="BH1068" s="9" t="s">
        <v>574</v>
      </c>
      <c r="BI1068" s="9" t="s">
        <v>575</v>
      </c>
      <c r="BJ1068" s="9" t="s">
        <v>3</v>
      </c>
      <c r="BK1068" s="7" t="s">
        <v>0</v>
      </c>
      <c r="BL1068" s="13">
        <v>376778.81</v>
      </c>
      <c r="BM1068" s="7" t="s">
        <v>965</v>
      </c>
      <c r="BN1068" s="13"/>
      <c r="BO1068" s="14">
        <v>44581</v>
      </c>
      <c r="BP1068" s="14">
        <v>49510</v>
      </c>
      <c r="BQ1068" s="14" t="s">
        <v>1485</v>
      </c>
      <c r="BR1068" s="14" t="s">
        <v>1785</v>
      </c>
      <c r="BS1068" s="14" t="s">
        <v>1728</v>
      </c>
      <c r="BT1068" s="14" t="s">
        <v>1728</v>
      </c>
      <c r="BU1068" s="13">
        <v>0</v>
      </c>
      <c r="BV1068" s="13">
        <v>0</v>
      </c>
      <c r="BW1068" s="13">
        <v>0</v>
      </c>
    </row>
    <row r="1069" spans="1:75" s="2" customFormat="1" ht="18.2" customHeight="1" x14ac:dyDescent="0.15">
      <c r="A1069" s="15">
        <v>1066</v>
      </c>
      <c r="B1069" s="16" t="s">
        <v>38</v>
      </c>
      <c r="C1069" s="16" t="s">
        <v>35</v>
      </c>
      <c r="D1069" s="17">
        <v>45172</v>
      </c>
      <c r="E1069" s="18" t="s">
        <v>1804</v>
      </c>
      <c r="F1069" s="19">
        <v>0</v>
      </c>
      <c r="G1069" s="19">
        <v>0</v>
      </c>
      <c r="H1069" s="20">
        <v>272980.12</v>
      </c>
      <c r="I1069" s="20">
        <v>0</v>
      </c>
      <c r="J1069" s="20">
        <v>0</v>
      </c>
      <c r="K1069" s="20">
        <v>272980.12</v>
      </c>
      <c r="L1069" s="20">
        <v>1034.8499999999999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272980.12</v>
      </c>
      <c r="S1069" s="20">
        <v>0</v>
      </c>
      <c r="T1069" s="20">
        <v>2161.09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2161.09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0.3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0.3</v>
      </c>
      <c r="AS1069" s="20">
        <v>0</v>
      </c>
      <c r="AT1069" s="11">
        <f t="shared" si="16"/>
        <v>0</v>
      </c>
      <c r="AU1069" s="20">
        <v>1034.8499999999999</v>
      </c>
      <c r="AV1069" s="20">
        <v>2161.09</v>
      </c>
      <c r="AW1069" s="21">
        <v>142</v>
      </c>
      <c r="AX1069" s="21">
        <v>162</v>
      </c>
      <c r="AY1069" s="20">
        <v>280000</v>
      </c>
      <c r="AZ1069" s="20">
        <v>280000</v>
      </c>
      <c r="BA1069" s="22">
        <v>90</v>
      </c>
      <c r="BB1069" s="22">
        <v>87.743610000000004</v>
      </c>
      <c r="BC1069" s="22">
        <v>9.5</v>
      </c>
      <c r="BD1069" s="22"/>
      <c r="BE1069" s="18" t="s">
        <v>1580</v>
      </c>
      <c r="BF1069" s="15"/>
      <c r="BG1069" s="18" t="s">
        <v>597</v>
      </c>
      <c r="BH1069" s="18" t="s">
        <v>598</v>
      </c>
      <c r="BI1069" s="18" t="s">
        <v>599</v>
      </c>
      <c r="BJ1069" s="18" t="s">
        <v>3</v>
      </c>
      <c r="BK1069" s="16" t="s">
        <v>0</v>
      </c>
      <c r="BL1069" s="22">
        <v>272980.12</v>
      </c>
      <c r="BM1069" s="16" t="s">
        <v>965</v>
      </c>
      <c r="BN1069" s="22"/>
      <c r="BO1069" s="1">
        <v>44582</v>
      </c>
      <c r="BP1069" s="1">
        <v>49511</v>
      </c>
      <c r="BQ1069" s="14" t="s">
        <v>1485</v>
      </c>
      <c r="BR1069" s="14" t="s">
        <v>1785</v>
      </c>
      <c r="BS1069" s="14" t="s">
        <v>1728</v>
      </c>
      <c r="BT1069" s="14" t="s">
        <v>1728</v>
      </c>
      <c r="BU1069" s="22">
        <v>148.66</v>
      </c>
      <c r="BV1069" s="22">
        <v>0</v>
      </c>
      <c r="BW1069" s="22">
        <v>0</v>
      </c>
    </row>
    <row r="1070" spans="1:75" s="2" customFormat="1" ht="18.2" customHeight="1" x14ac:dyDescent="0.15">
      <c r="A1070" s="6">
        <v>1067</v>
      </c>
      <c r="B1070" s="7" t="s">
        <v>639</v>
      </c>
      <c r="C1070" s="7" t="s">
        <v>35</v>
      </c>
      <c r="D1070" s="8">
        <v>45172</v>
      </c>
      <c r="E1070" s="9" t="s">
        <v>1806</v>
      </c>
      <c r="F1070" s="10">
        <v>0</v>
      </c>
      <c r="G1070" s="10">
        <v>0</v>
      </c>
      <c r="H1070" s="11">
        <v>166796.9</v>
      </c>
      <c r="I1070" s="11">
        <v>0</v>
      </c>
      <c r="J1070" s="11">
        <v>0</v>
      </c>
      <c r="K1070" s="11">
        <v>166796.9</v>
      </c>
      <c r="L1070" s="11">
        <v>627.91999999999996</v>
      </c>
      <c r="M1070" s="11">
        <v>0</v>
      </c>
      <c r="N1070" s="11">
        <v>0</v>
      </c>
      <c r="O1070" s="11">
        <v>627.91999999999996</v>
      </c>
      <c r="P1070" s="11">
        <v>0</v>
      </c>
      <c r="Q1070" s="11">
        <v>0</v>
      </c>
      <c r="R1070" s="11">
        <v>166168.98000000001</v>
      </c>
      <c r="S1070" s="11">
        <v>0</v>
      </c>
      <c r="T1070" s="11">
        <v>1334.38</v>
      </c>
      <c r="U1070" s="11">
        <v>0</v>
      </c>
      <c r="V1070" s="11">
        <v>0</v>
      </c>
      <c r="W1070" s="11">
        <v>1334.38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90.68</v>
      </c>
      <c r="AI1070" s="11">
        <v>0</v>
      </c>
      <c r="AJ1070" s="11">
        <v>0</v>
      </c>
      <c r="AK1070" s="11">
        <v>0</v>
      </c>
      <c r="AL1070" s="11">
        <v>0</v>
      </c>
      <c r="AM1070" s="11">
        <v>0</v>
      </c>
      <c r="AN1070" s="11">
        <v>0</v>
      </c>
      <c r="AO1070" s="11">
        <v>0</v>
      </c>
      <c r="AP1070" s="11">
        <v>1188.3800000000001</v>
      </c>
      <c r="AQ1070" s="11">
        <v>0</v>
      </c>
      <c r="AR1070" s="11">
        <v>1141.3599999999999</v>
      </c>
      <c r="AS1070" s="11">
        <v>0</v>
      </c>
      <c r="AT1070" s="11">
        <f t="shared" si="16"/>
        <v>2100.0000000000005</v>
      </c>
      <c r="AU1070" s="11">
        <v>0</v>
      </c>
      <c r="AV1070" s="11">
        <v>0</v>
      </c>
      <c r="AW1070" s="12">
        <v>142</v>
      </c>
      <c r="AX1070" s="12">
        <v>161</v>
      </c>
      <c r="AY1070" s="11">
        <v>170461.17</v>
      </c>
      <c r="AZ1070" s="11">
        <v>170461.17</v>
      </c>
      <c r="BA1070" s="13">
        <v>80</v>
      </c>
      <c r="BB1070" s="13">
        <v>77.985610447235601</v>
      </c>
      <c r="BC1070" s="13">
        <v>9.6</v>
      </c>
      <c r="BD1070" s="13"/>
      <c r="BE1070" s="9" t="s">
        <v>1580</v>
      </c>
      <c r="BF1070" s="6"/>
      <c r="BG1070" s="9" t="s">
        <v>628</v>
      </c>
      <c r="BH1070" s="9" t="s">
        <v>958</v>
      </c>
      <c r="BI1070" s="9" t="s">
        <v>707</v>
      </c>
      <c r="BJ1070" s="9" t="s">
        <v>3</v>
      </c>
      <c r="BK1070" s="7" t="s">
        <v>0</v>
      </c>
      <c r="BL1070" s="13">
        <v>166168.98000000001</v>
      </c>
      <c r="BM1070" s="7" t="s">
        <v>965</v>
      </c>
      <c r="BN1070" s="13"/>
      <c r="BO1070" s="14">
        <v>44616</v>
      </c>
      <c r="BP1070" s="14">
        <v>49514</v>
      </c>
      <c r="BQ1070" s="14" t="s">
        <v>1485</v>
      </c>
      <c r="BR1070" s="14" t="s">
        <v>1785</v>
      </c>
      <c r="BS1070" s="14" t="s">
        <v>1728</v>
      </c>
      <c r="BT1070" s="14" t="s">
        <v>1728</v>
      </c>
      <c r="BU1070" s="13">
        <v>0</v>
      </c>
      <c r="BV1070" s="13">
        <v>0</v>
      </c>
      <c r="BW1070" s="13">
        <v>0</v>
      </c>
    </row>
    <row r="1071" spans="1:75" s="2" customFormat="1" ht="18.2" customHeight="1" x14ac:dyDescent="0.15">
      <c r="A1071" s="15">
        <v>1068</v>
      </c>
      <c r="B1071" s="16" t="s">
        <v>55</v>
      </c>
      <c r="C1071" s="16" t="s">
        <v>35</v>
      </c>
      <c r="D1071" s="17">
        <v>45172</v>
      </c>
      <c r="E1071" s="18" t="s">
        <v>1805</v>
      </c>
      <c r="F1071" s="19">
        <v>0</v>
      </c>
      <c r="G1071" s="19">
        <v>0</v>
      </c>
      <c r="H1071" s="20">
        <v>293869.96999999997</v>
      </c>
      <c r="I1071" s="20">
        <v>0</v>
      </c>
      <c r="J1071" s="20">
        <v>0</v>
      </c>
      <c r="K1071" s="20">
        <v>293869.96999999997</v>
      </c>
      <c r="L1071" s="20">
        <v>2137.39</v>
      </c>
      <c r="M1071" s="20">
        <v>0</v>
      </c>
      <c r="N1071" s="20">
        <v>0</v>
      </c>
      <c r="O1071" s="20">
        <v>2137.39</v>
      </c>
      <c r="P1071" s="20">
        <v>0</v>
      </c>
      <c r="Q1071" s="20">
        <v>0</v>
      </c>
      <c r="R1071" s="20">
        <v>291732.58</v>
      </c>
      <c r="S1071" s="20">
        <v>0</v>
      </c>
      <c r="T1071" s="20">
        <v>2448.92</v>
      </c>
      <c r="U1071" s="20">
        <v>0</v>
      </c>
      <c r="V1071" s="20">
        <v>0</v>
      </c>
      <c r="W1071" s="20">
        <v>2448.92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164.04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0</v>
      </c>
      <c r="AQ1071" s="20">
        <v>0</v>
      </c>
      <c r="AR1071" s="20">
        <v>0</v>
      </c>
      <c r="AS1071" s="20">
        <v>0</v>
      </c>
      <c r="AT1071" s="11">
        <f t="shared" si="16"/>
        <v>4750.3500000000004</v>
      </c>
      <c r="AU1071" s="20">
        <v>0</v>
      </c>
      <c r="AV1071" s="20">
        <v>0</v>
      </c>
      <c r="AW1071" s="21">
        <v>91</v>
      </c>
      <c r="AX1071" s="21">
        <v>111</v>
      </c>
      <c r="AY1071" s="20">
        <v>308345.21999999997</v>
      </c>
      <c r="AZ1071" s="20">
        <v>308345.21999999997</v>
      </c>
      <c r="BA1071" s="22">
        <v>85</v>
      </c>
      <c r="BB1071" s="22">
        <v>80.420475790090094</v>
      </c>
      <c r="BC1071" s="22">
        <v>10</v>
      </c>
      <c r="BD1071" s="22"/>
      <c r="BE1071" s="18" t="s">
        <v>1580</v>
      </c>
      <c r="BF1071" s="15"/>
      <c r="BG1071" s="18" t="s">
        <v>570</v>
      </c>
      <c r="BH1071" s="18" t="s">
        <v>588</v>
      </c>
      <c r="BI1071" s="18" t="s">
        <v>589</v>
      </c>
      <c r="BJ1071" s="18" t="s">
        <v>3</v>
      </c>
      <c r="BK1071" s="16" t="s">
        <v>0</v>
      </c>
      <c r="BL1071" s="22">
        <v>291732.58</v>
      </c>
      <c r="BM1071" s="16" t="s">
        <v>965</v>
      </c>
      <c r="BN1071" s="22"/>
      <c r="BO1071" s="1">
        <v>44589</v>
      </c>
      <c r="BP1071" s="1">
        <v>47966</v>
      </c>
      <c r="BQ1071" s="14" t="s">
        <v>1485</v>
      </c>
      <c r="BR1071" s="14" t="s">
        <v>1785</v>
      </c>
      <c r="BS1071" s="14" t="s">
        <v>1728</v>
      </c>
      <c r="BT1071" s="14" t="s">
        <v>1728</v>
      </c>
      <c r="BU1071" s="22">
        <v>0</v>
      </c>
      <c r="BV1071" s="22">
        <v>0</v>
      </c>
      <c r="BW1071" s="22">
        <v>0</v>
      </c>
    </row>
    <row r="1072" spans="1:75" s="2" customFormat="1" ht="18.2" customHeight="1" x14ac:dyDescent="0.15">
      <c r="A1072" s="6">
        <v>1069</v>
      </c>
      <c r="B1072" s="7" t="s">
        <v>639</v>
      </c>
      <c r="C1072" s="7" t="s">
        <v>35</v>
      </c>
      <c r="D1072" s="8">
        <v>45172</v>
      </c>
      <c r="E1072" s="9" t="s">
        <v>1807</v>
      </c>
      <c r="F1072" s="10">
        <v>0</v>
      </c>
      <c r="G1072" s="10">
        <v>0</v>
      </c>
      <c r="H1072" s="11">
        <v>167178.26999999999</v>
      </c>
      <c r="I1072" s="11">
        <v>0</v>
      </c>
      <c r="J1072" s="11">
        <v>0</v>
      </c>
      <c r="K1072" s="11">
        <v>167178.26999999999</v>
      </c>
      <c r="L1072" s="11">
        <v>1109.82</v>
      </c>
      <c r="M1072" s="11">
        <v>0</v>
      </c>
      <c r="N1072" s="11">
        <v>0</v>
      </c>
      <c r="O1072" s="11">
        <v>1109.82</v>
      </c>
      <c r="P1072" s="11">
        <v>0</v>
      </c>
      <c r="Q1072" s="11">
        <v>0</v>
      </c>
      <c r="R1072" s="11">
        <v>166068.45000000001</v>
      </c>
      <c r="S1072" s="11">
        <v>0</v>
      </c>
      <c r="T1072" s="11">
        <v>1393.15</v>
      </c>
      <c r="U1072" s="11">
        <v>0</v>
      </c>
      <c r="V1072" s="11">
        <v>0</v>
      </c>
      <c r="W1072" s="11">
        <v>1393.15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0</v>
      </c>
      <c r="AG1072" s="11">
        <v>0</v>
      </c>
      <c r="AH1072" s="11">
        <v>117.24</v>
      </c>
      <c r="AI1072" s="11">
        <v>0</v>
      </c>
      <c r="AJ1072" s="11">
        <v>0</v>
      </c>
      <c r="AK1072" s="11">
        <v>0</v>
      </c>
      <c r="AL1072" s="11">
        <v>0</v>
      </c>
      <c r="AM1072" s="11">
        <v>0</v>
      </c>
      <c r="AN1072" s="11">
        <v>0</v>
      </c>
      <c r="AO1072" s="11">
        <v>0</v>
      </c>
      <c r="AP1072" s="11">
        <v>0</v>
      </c>
      <c r="AQ1072" s="11">
        <v>0</v>
      </c>
      <c r="AR1072" s="11">
        <v>0</v>
      </c>
      <c r="AS1072" s="11">
        <v>0</v>
      </c>
      <c r="AT1072" s="11">
        <f t="shared" si="16"/>
        <v>2620.21</v>
      </c>
      <c r="AU1072" s="11">
        <v>0</v>
      </c>
      <c r="AV1072" s="11">
        <v>0</v>
      </c>
      <c r="AW1072" s="12">
        <v>97</v>
      </c>
      <c r="AX1072" s="12">
        <v>116</v>
      </c>
      <c r="AY1072" s="11">
        <v>799368.39</v>
      </c>
      <c r="AZ1072" s="11">
        <v>185657.65</v>
      </c>
      <c r="BA1072" s="13">
        <v>90</v>
      </c>
      <c r="BB1072" s="13">
        <v>80.503876355216207</v>
      </c>
      <c r="BC1072" s="13">
        <v>10</v>
      </c>
      <c r="BD1072" s="13"/>
      <c r="BE1072" s="9" t="s">
        <v>1580</v>
      </c>
      <c r="BF1072" s="6"/>
      <c r="BG1072" s="9" t="s">
        <v>570</v>
      </c>
      <c r="BH1072" s="9" t="s">
        <v>588</v>
      </c>
      <c r="BI1072" s="9" t="s">
        <v>771</v>
      </c>
      <c r="BJ1072" s="9" t="s">
        <v>3</v>
      </c>
      <c r="BK1072" s="7" t="s">
        <v>0</v>
      </c>
      <c r="BL1072" s="13">
        <v>166068.45000000001</v>
      </c>
      <c r="BM1072" s="7" t="s">
        <v>965</v>
      </c>
      <c r="BN1072" s="13"/>
      <c r="BO1072" s="14">
        <v>44616</v>
      </c>
      <c r="BP1072" s="14">
        <v>48145</v>
      </c>
      <c r="BQ1072" s="14" t="s">
        <v>1485</v>
      </c>
      <c r="BR1072" s="14" t="s">
        <v>1785</v>
      </c>
      <c r="BS1072" s="14" t="s">
        <v>1728</v>
      </c>
      <c r="BT1072" s="14" t="s">
        <v>1728</v>
      </c>
      <c r="BU1072" s="13">
        <v>0</v>
      </c>
      <c r="BV1072" s="13">
        <v>0</v>
      </c>
      <c r="BW1072" s="13">
        <v>0</v>
      </c>
    </row>
    <row r="1073" spans="1:75" s="2" customFormat="1" ht="18.2" customHeight="1" x14ac:dyDescent="0.15">
      <c r="A1073" s="15">
        <v>1070</v>
      </c>
      <c r="B1073" s="16" t="s">
        <v>639</v>
      </c>
      <c r="C1073" s="16" t="s">
        <v>35</v>
      </c>
      <c r="D1073" s="17">
        <v>45172</v>
      </c>
      <c r="E1073" s="18" t="s">
        <v>1808</v>
      </c>
      <c r="F1073" s="19">
        <v>1</v>
      </c>
      <c r="G1073" s="19">
        <v>1</v>
      </c>
      <c r="H1073" s="20">
        <v>192558.51</v>
      </c>
      <c r="I1073" s="20">
        <v>2464.73</v>
      </c>
      <c r="J1073" s="20">
        <v>0</v>
      </c>
      <c r="K1073" s="20">
        <v>195023.24</v>
      </c>
      <c r="L1073" s="20">
        <v>1590.5</v>
      </c>
      <c r="M1073" s="20">
        <v>0</v>
      </c>
      <c r="N1073" s="20">
        <v>1227.8800000000001</v>
      </c>
      <c r="O1073" s="20">
        <v>0</v>
      </c>
      <c r="P1073" s="20">
        <v>0</v>
      </c>
      <c r="Q1073" s="20">
        <v>0</v>
      </c>
      <c r="R1073" s="20">
        <v>193795.36</v>
      </c>
      <c r="S1073" s="20">
        <v>1553.09</v>
      </c>
      <c r="T1073" s="20">
        <v>1540.47</v>
      </c>
      <c r="U1073" s="20">
        <v>0</v>
      </c>
      <c r="V1073" s="20">
        <v>1553.09</v>
      </c>
      <c r="W1073" s="20">
        <v>0</v>
      </c>
      <c r="X1073" s="20">
        <v>0</v>
      </c>
      <c r="Y1073" s="20">
        <v>0</v>
      </c>
      <c r="Z1073" s="20">
        <v>1540.47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0</v>
      </c>
      <c r="AK1073" s="20">
        <v>0</v>
      </c>
      <c r="AL1073" s="20">
        <v>350</v>
      </c>
      <c r="AM1073" s="20">
        <v>0</v>
      </c>
      <c r="AN1073" s="20">
        <v>0</v>
      </c>
      <c r="AO1073" s="20">
        <v>107.38</v>
      </c>
      <c r="AP1073" s="20">
        <v>0</v>
      </c>
      <c r="AQ1073" s="20">
        <v>0</v>
      </c>
      <c r="AR1073" s="20">
        <v>0</v>
      </c>
      <c r="AS1073" s="20">
        <v>0</v>
      </c>
      <c r="AT1073" s="11">
        <f t="shared" si="16"/>
        <v>3238.35</v>
      </c>
      <c r="AU1073" s="20">
        <v>2827.35</v>
      </c>
      <c r="AV1073" s="20">
        <v>1540.47</v>
      </c>
      <c r="AW1073" s="21">
        <v>84</v>
      </c>
      <c r="AX1073" s="21">
        <v>103</v>
      </c>
      <c r="AY1073" s="20">
        <v>201839.92</v>
      </c>
      <c r="AZ1073" s="20">
        <v>201839.92</v>
      </c>
      <c r="BA1073" s="22">
        <v>90</v>
      </c>
      <c r="BB1073" s="22">
        <v>86.412947448651394</v>
      </c>
      <c r="BC1073" s="22">
        <v>9.6</v>
      </c>
      <c r="BD1073" s="22"/>
      <c r="BE1073" s="18" t="s">
        <v>1580</v>
      </c>
      <c r="BF1073" s="15"/>
      <c r="BG1073" s="18" t="s">
        <v>650</v>
      </c>
      <c r="BH1073" s="18" t="s">
        <v>651</v>
      </c>
      <c r="BI1073" s="18" t="s">
        <v>888</v>
      </c>
      <c r="BJ1073" s="18" t="s">
        <v>4</v>
      </c>
      <c r="BK1073" s="16" t="s">
        <v>0</v>
      </c>
      <c r="BL1073" s="22">
        <v>193795.36</v>
      </c>
      <c r="BM1073" s="16" t="s">
        <v>965</v>
      </c>
      <c r="BN1073" s="22"/>
      <c r="BO1073" s="1">
        <v>44616</v>
      </c>
      <c r="BP1073" s="1">
        <v>47750</v>
      </c>
      <c r="BQ1073" s="14" t="s">
        <v>1485</v>
      </c>
      <c r="BR1073" s="14" t="s">
        <v>1785</v>
      </c>
      <c r="BS1073" s="14" t="s">
        <v>1728</v>
      </c>
      <c r="BT1073" s="14" t="s">
        <v>1728</v>
      </c>
      <c r="BU1073" s="22">
        <v>107.38</v>
      </c>
      <c r="BV1073" s="22">
        <v>0</v>
      </c>
      <c r="BW1073" s="22">
        <v>0</v>
      </c>
    </row>
    <row r="1074" spans="1:75" s="2" customFormat="1" ht="18.2" customHeight="1" x14ac:dyDescent="0.15">
      <c r="A1074" s="6">
        <v>1071</v>
      </c>
      <c r="B1074" s="7" t="s">
        <v>55</v>
      </c>
      <c r="C1074" s="7" t="s">
        <v>35</v>
      </c>
      <c r="D1074" s="8">
        <v>45172</v>
      </c>
      <c r="E1074" s="9" t="s">
        <v>1821</v>
      </c>
      <c r="F1074" s="10">
        <v>0</v>
      </c>
      <c r="G1074" s="10">
        <v>0</v>
      </c>
      <c r="H1074" s="11">
        <v>204016.95</v>
      </c>
      <c r="I1074" s="11">
        <v>0</v>
      </c>
      <c r="J1074" s="11">
        <v>0</v>
      </c>
      <c r="K1074" s="11">
        <v>204016.95</v>
      </c>
      <c r="L1074" s="11">
        <v>731.91</v>
      </c>
      <c r="M1074" s="11">
        <v>0</v>
      </c>
      <c r="N1074" s="11">
        <v>0</v>
      </c>
      <c r="O1074" s="11">
        <v>731.91</v>
      </c>
      <c r="P1074" s="11">
        <v>0</v>
      </c>
      <c r="Q1074" s="11">
        <v>0</v>
      </c>
      <c r="R1074" s="11">
        <v>203285.04</v>
      </c>
      <c r="S1074" s="11">
        <v>0</v>
      </c>
      <c r="T1074" s="11">
        <v>1691.64</v>
      </c>
      <c r="U1074" s="11">
        <v>0</v>
      </c>
      <c r="V1074" s="11">
        <v>0</v>
      </c>
      <c r="W1074" s="11">
        <v>1691.64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  <c r="AD1074" s="11">
        <v>0</v>
      </c>
      <c r="AE1074" s="11">
        <v>0</v>
      </c>
      <c r="AF1074" s="11">
        <v>0</v>
      </c>
      <c r="AG1074" s="11">
        <v>0</v>
      </c>
      <c r="AH1074" s="11">
        <v>109.3</v>
      </c>
      <c r="AI1074" s="11">
        <v>0</v>
      </c>
      <c r="AJ1074" s="11">
        <v>0</v>
      </c>
      <c r="AK1074" s="11">
        <v>0</v>
      </c>
      <c r="AL1074" s="11">
        <v>0</v>
      </c>
      <c r="AM1074" s="11">
        <v>0</v>
      </c>
      <c r="AN1074" s="11">
        <v>0</v>
      </c>
      <c r="AO1074" s="11">
        <v>0</v>
      </c>
      <c r="AP1074" s="11">
        <v>7.82</v>
      </c>
      <c r="AQ1074" s="11">
        <v>0</v>
      </c>
      <c r="AR1074" s="11">
        <v>7.67</v>
      </c>
      <c r="AS1074" s="11">
        <v>0</v>
      </c>
      <c r="AT1074" s="11">
        <f t="shared" si="16"/>
        <v>2533</v>
      </c>
      <c r="AU1074" s="11">
        <v>0</v>
      </c>
      <c r="AV1074" s="11">
        <v>0</v>
      </c>
      <c r="AW1074" s="12">
        <v>144</v>
      </c>
      <c r="AX1074" s="12">
        <v>159</v>
      </c>
      <c r="AY1074" s="11">
        <v>205462.76</v>
      </c>
      <c r="AZ1074" s="11">
        <v>205462.76</v>
      </c>
      <c r="BA1074" s="13">
        <v>90</v>
      </c>
      <c r="BB1074" s="13">
        <v>89.046081148720106</v>
      </c>
      <c r="BC1074" s="13">
        <v>9.9499999999999993</v>
      </c>
      <c r="BD1074" s="13"/>
      <c r="BE1074" s="9" t="s">
        <v>1580</v>
      </c>
      <c r="BF1074" s="6"/>
      <c r="BG1074" s="9" t="s">
        <v>580</v>
      </c>
      <c r="BH1074" s="9" t="s">
        <v>600</v>
      </c>
      <c r="BI1074" s="9" t="s">
        <v>646</v>
      </c>
      <c r="BJ1074" s="9" t="s">
        <v>3</v>
      </c>
      <c r="BK1074" s="7" t="s">
        <v>0</v>
      </c>
      <c r="BL1074" s="13">
        <v>203285.04</v>
      </c>
      <c r="BM1074" s="7" t="s">
        <v>965</v>
      </c>
      <c r="BN1074" s="13"/>
      <c r="BO1074" s="14">
        <v>44732</v>
      </c>
      <c r="BP1074" s="14">
        <v>49572</v>
      </c>
      <c r="BQ1074" s="14" t="s">
        <v>1536</v>
      </c>
      <c r="BR1074" s="14" t="s">
        <v>1789</v>
      </c>
      <c r="BS1074" s="14" t="s">
        <v>1728</v>
      </c>
      <c r="BT1074" s="14" t="s">
        <v>1728</v>
      </c>
      <c r="BU1074" s="13">
        <v>0</v>
      </c>
      <c r="BV1074" s="13">
        <v>0</v>
      </c>
      <c r="BW1074" s="13">
        <v>0</v>
      </c>
    </row>
    <row r="1075" spans="1:75" s="2" customFormat="1" ht="18.2" customHeight="1" x14ac:dyDescent="0.15">
      <c r="A1075" s="15">
        <v>1072</v>
      </c>
      <c r="B1075" s="16" t="s">
        <v>38</v>
      </c>
      <c r="C1075" s="16" t="s">
        <v>35</v>
      </c>
      <c r="D1075" s="17">
        <v>45172</v>
      </c>
      <c r="E1075" s="18" t="s">
        <v>1812</v>
      </c>
      <c r="F1075" s="19">
        <v>0</v>
      </c>
      <c r="G1075" s="19">
        <v>0</v>
      </c>
      <c r="H1075" s="20">
        <v>237903.81</v>
      </c>
      <c r="I1075" s="20">
        <v>0</v>
      </c>
      <c r="J1075" s="20">
        <v>0</v>
      </c>
      <c r="K1075" s="20">
        <v>237903.81</v>
      </c>
      <c r="L1075" s="20">
        <v>870.93</v>
      </c>
      <c r="M1075" s="20">
        <v>0</v>
      </c>
      <c r="N1075" s="20">
        <v>0</v>
      </c>
      <c r="O1075" s="20">
        <v>870.93</v>
      </c>
      <c r="P1075" s="20">
        <v>0</v>
      </c>
      <c r="Q1075" s="20">
        <v>0</v>
      </c>
      <c r="R1075" s="20">
        <v>237032.88</v>
      </c>
      <c r="S1075" s="20">
        <v>0</v>
      </c>
      <c r="T1075" s="20">
        <v>1982.53</v>
      </c>
      <c r="U1075" s="20">
        <v>0</v>
      </c>
      <c r="V1075" s="20">
        <v>0</v>
      </c>
      <c r="W1075" s="20">
        <v>1982.53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165.72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4.12</v>
      </c>
      <c r="AQ1075" s="20">
        <v>0</v>
      </c>
      <c r="AR1075" s="20">
        <v>3.3</v>
      </c>
      <c r="AS1075" s="20">
        <v>0</v>
      </c>
      <c r="AT1075" s="11">
        <f t="shared" si="16"/>
        <v>3020</v>
      </c>
      <c r="AU1075" s="20">
        <v>0</v>
      </c>
      <c r="AV1075" s="20">
        <v>0</v>
      </c>
      <c r="AW1075" s="21">
        <v>142</v>
      </c>
      <c r="AX1075" s="21">
        <v>158</v>
      </c>
      <c r="AY1075" s="20">
        <v>1435618.56</v>
      </c>
      <c r="AZ1075" s="20">
        <v>250136.43</v>
      </c>
      <c r="BA1075" s="22">
        <v>89.99</v>
      </c>
      <c r="BB1075" s="22">
        <v>85.275818764983597</v>
      </c>
      <c r="BC1075" s="22">
        <v>10</v>
      </c>
      <c r="BD1075" s="22"/>
      <c r="BE1075" s="18" t="s">
        <v>1578</v>
      </c>
      <c r="BF1075" s="15"/>
      <c r="BG1075" s="18" t="s">
        <v>573</v>
      </c>
      <c r="BH1075" s="18" t="s">
        <v>574</v>
      </c>
      <c r="BI1075" s="18" t="s">
        <v>575</v>
      </c>
      <c r="BJ1075" s="18" t="s">
        <v>3</v>
      </c>
      <c r="BK1075" s="16" t="s">
        <v>0</v>
      </c>
      <c r="BL1075" s="22">
        <v>237032.88</v>
      </c>
      <c r="BM1075" s="16" t="s">
        <v>965</v>
      </c>
      <c r="BN1075" s="22"/>
      <c r="BO1075" s="1">
        <v>44701</v>
      </c>
      <c r="BP1075" s="1">
        <v>49510</v>
      </c>
      <c r="BQ1075" s="14" t="s">
        <v>1485</v>
      </c>
      <c r="BR1075" s="14" t="s">
        <v>1785</v>
      </c>
      <c r="BS1075" s="14" t="s">
        <v>1728</v>
      </c>
      <c r="BT1075" s="14" t="s">
        <v>1728</v>
      </c>
      <c r="BU1075" s="22">
        <v>0</v>
      </c>
      <c r="BV1075" s="22">
        <v>0</v>
      </c>
      <c r="BW1075" s="22">
        <v>0</v>
      </c>
    </row>
    <row r="1076" spans="1:75" s="2" customFormat="1" ht="18.2" customHeight="1" x14ac:dyDescent="0.15">
      <c r="A1076" s="6">
        <v>1073</v>
      </c>
      <c r="B1076" s="7" t="s">
        <v>639</v>
      </c>
      <c r="C1076" s="7" t="s">
        <v>35</v>
      </c>
      <c r="D1076" s="8">
        <v>45172</v>
      </c>
      <c r="E1076" s="9" t="s">
        <v>1813</v>
      </c>
      <c r="F1076" s="10">
        <v>0</v>
      </c>
      <c r="G1076" s="10">
        <v>0</v>
      </c>
      <c r="H1076" s="11">
        <v>198250.82</v>
      </c>
      <c r="I1076" s="11">
        <v>0</v>
      </c>
      <c r="J1076" s="11">
        <v>0</v>
      </c>
      <c r="K1076" s="11">
        <v>198250.82</v>
      </c>
      <c r="L1076" s="11">
        <v>737.66</v>
      </c>
      <c r="M1076" s="11">
        <v>0</v>
      </c>
      <c r="N1076" s="11">
        <v>0</v>
      </c>
      <c r="O1076" s="11">
        <v>737.66</v>
      </c>
      <c r="P1076" s="11">
        <v>0</v>
      </c>
      <c r="Q1076" s="11">
        <v>0</v>
      </c>
      <c r="R1076" s="11">
        <v>197513.16</v>
      </c>
      <c r="S1076" s="11">
        <v>0</v>
      </c>
      <c r="T1076" s="11">
        <v>1586.01</v>
      </c>
      <c r="U1076" s="11">
        <v>0</v>
      </c>
      <c r="V1076" s="11">
        <v>0</v>
      </c>
      <c r="W1076" s="11">
        <v>1586.01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  <c r="AD1076" s="11">
        <v>0</v>
      </c>
      <c r="AE1076" s="11">
        <v>0</v>
      </c>
      <c r="AF1076" s="11">
        <v>0</v>
      </c>
      <c r="AG1076" s="11">
        <v>0</v>
      </c>
      <c r="AH1076" s="11">
        <v>106.63</v>
      </c>
      <c r="AI1076" s="11">
        <v>0</v>
      </c>
      <c r="AJ1076" s="11">
        <v>0</v>
      </c>
      <c r="AK1076" s="11">
        <v>0</v>
      </c>
      <c r="AL1076" s="11">
        <v>0</v>
      </c>
      <c r="AM1076" s="11">
        <v>0</v>
      </c>
      <c r="AN1076" s="11">
        <v>0</v>
      </c>
      <c r="AO1076" s="11">
        <v>0</v>
      </c>
      <c r="AP1076" s="11">
        <v>918.6</v>
      </c>
      <c r="AQ1076" s="11">
        <v>0</v>
      </c>
      <c r="AR1076" s="11">
        <v>2348.9</v>
      </c>
      <c r="AS1076" s="11">
        <v>0</v>
      </c>
      <c r="AT1076" s="11">
        <f t="shared" si="16"/>
        <v>999.99999999999989</v>
      </c>
      <c r="AU1076" s="11">
        <v>0</v>
      </c>
      <c r="AV1076" s="11">
        <v>0</v>
      </c>
      <c r="AW1076" s="12">
        <v>143</v>
      </c>
      <c r="AX1076" s="12">
        <v>159</v>
      </c>
      <c r="AY1076" s="11">
        <v>200428.87</v>
      </c>
      <c r="AZ1076" s="11">
        <v>200428.87</v>
      </c>
      <c r="BA1076" s="13">
        <v>90</v>
      </c>
      <c r="BB1076" s="13">
        <v>88.690738015935494</v>
      </c>
      <c r="BC1076" s="13">
        <v>9.6</v>
      </c>
      <c r="BD1076" s="13"/>
      <c r="BE1076" s="9" t="s">
        <v>1580</v>
      </c>
      <c r="BF1076" s="6"/>
      <c r="BG1076" s="9" t="s">
        <v>647</v>
      </c>
      <c r="BH1076" s="9" t="s">
        <v>648</v>
      </c>
      <c r="BI1076" s="9" t="s">
        <v>649</v>
      </c>
      <c r="BJ1076" s="9" t="s">
        <v>3</v>
      </c>
      <c r="BK1076" s="7" t="s">
        <v>0</v>
      </c>
      <c r="BL1076" s="13">
        <v>197513.16</v>
      </c>
      <c r="BM1076" s="7" t="s">
        <v>965</v>
      </c>
      <c r="BN1076" s="13"/>
      <c r="BO1076" s="14">
        <v>44683</v>
      </c>
      <c r="BP1076" s="14">
        <v>49523</v>
      </c>
      <c r="BQ1076" s="14" t="s">
        <v>1536</v>
      </c>
      <c r="BR1076" s="14" t="s">
        <v>1789</v>
      </c>
      <c r="BS1076" s="14" t="s">
        <v>1728</v>
      </c>
      <c r="BT1076" s="14" t="s">
        <v>1728</v>
      </c>
      <c r="BU1076" s="13">
        <v>0</v>
      </c>
      <c r="BV1076" s="13">
        <v>0</v>
      </c>
      <c r="BW1076" s="13">
        <v>0</v>
      </c>
    </row>
    <row r="1077" spans="1:75" s="2" customFormat="1" ht="18.2" customHeight="1" x14ac:dyDescent="0.15">
      <c r="A1077" s="15">
        <v>1074</v>
      </c>
      <c r="B1077" s="16" t="s">
        <v>38</v>
      </c>
      <c r="C1077" s="16" t="s">
        <v>35</v>
      </c>
      <c r="D1077" s="17">
        <v>45172</v>
      </c>
      <c r="E1077" s="18" t="s">
        <v>1809</v>
      </c>
      <c r="F1077" s="19">
        <v>0</v>
      </c>
      <c r="G1077" s="19">
        <v>0</v>
      </c>
      <c r="H1077" s="20">
        <v>392729.53</v>
      </c>
      <c r="I1077" s="20">
        <v>0</v>
      </c>
      <c r="J1077" s="20">
        <v>0</v>
      </c>
      <c r="K1077" s="20">
        <v>392729.53</v>
      </c>
      <c r="L1077" s="20">
        <v>1488.81</v>
      </c>
      <c r="M1077" s="20">
        <v>0</v>
      </c>
      <c r="N1077" s="20">
        <v>0</v>
      </c>
      <c r="O1077" s="20">
        <v>1488.81</v>
      </c>
      <c r="P1077" s="20">
        <v>0</v>
      </c>
      <c r="Q1077" s="20">
        <v>0</v>
      </c>
      <c r="R1077" s="20">
        <v>391240.72</v>
      </c>
      <c r="S1077" s="20">
        <v>0</v>
      </c>
      <c r="T1077" s="20">
        <v>3109.11</v>
      </c>
      <c r="U1077" s="20">
        <v>0</v>
      </c>
      <c r="V1077" s="20">
        <v>0</v>
      </c>
      <c r="W1077" s="20">
        <v>3109.11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212.8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1.84</v>
      </c>
      <c r="AQ1077" s="20">
        <v>0</v>
      </c>
      <c r="AR1077" s="20">
        <v>0.56000000000000005</v>
      </c>
      <c r="AS1077" s="20">
        <v>0</v>
      </c>
      <c r="AT1077" s="11">
        <f t="shared" si="16"/>
        <v>4812</v>
      </c>
      <c r="AU1077" s="20">
        <v>0</v>
      </c>
      <c r="AV1077" s="20">
        <v>0</v>
      </c>
      <c r="AW1077" s="21">
        <v>142</v>
      </c>
      <c r="AX1077" s="21">
        <v>160</v>
      </c>
      <c r="AY1077" s="20">
        <v>400000</v>
      </c>
      <c r="AZ1077" s="20">
        <v>400000</v>
      </c>
      <c r="BA1077" s="22">
        <v>90</v>
      </c>
      <c r="BB1077" s="22">
        <v>88.029161999999999</v>
      </c>
      <c r="BC1077" s="22">
        <v>9.5</v>
      </c>
      <c r="BD1077" s="22"/>
      <c r="BE1077" s="18" t="s">
        <v>1580</v>
      </c>
      <c r="BF1077" s="15"/>
      <c r="BG1077" s="18" t="s">
        <v>580</v>
      </c>
      <c r="BH1077" s="18" t="s">
        <v>600</v>
      </c>
      <c r="BI1077" s="18" t="s">
        <v>603</v>
      </c>
      <c r="BJ1077" s="18" t="s">
        <v>3</v>
      </c>
      <c r="BK1077" s="16" t="s">
        <v>0</v>
      </c>
      <c r="BL1077" s="22">
        <v>391240.72</v>
      </c>
      <c r="BM1077" s="16" t="s">
        <v>965</v>
      </c>
      <c r="BN1077" s="22"/>
      <c r="BO1077" s="1">
        <v>44650</v>
      </c>
      <c r="BP1077" s="1">
        <v>49520</v>
      </c>
      <c r="BQ1077" s="14" t="s">
        <v>1485</v>
      </c>
      <c r="BR1077" s="14" t="s">
        <v>1785</v>
      </c>
      <c r="BS1077" s="14" t="s">
        <v>1728</v>
      </c>
      <c r="BT1077" s="14" t="s">
        <v>1728</v>
      </c>
      <c r="BU1077" s="22">
        <v>0</v>
      </c>
      <c r="BV1077" s="22">
        <v>0</v>
      </c>
      <c r="BW1077" s="22">
        <v>0</v>
      </c>
    </row>
    <row r="1078" spans="1:75" s="2" customFormat="1" ht="18.2" customHeight="1" x14ac:dyDescent="0.15">
      <c r="A1078" s="6">
        <v>1075</v>
      </c>
      <c r="B1078" s="7" t="s">
        <v>38</v>
      </c>
      <c r="C1078" s="7" t="s">
        <v>35</v>
      </c>
      <c r="D1078" s="8">
        <v>45172</v>
      </c>
      <c r="E1078" s="9" t="s">
        <v>1822</v>
      </c>
      <c r="F1078" s="10">
        <v>1</v>
      </c>
      <c r="G1078" s="10">
        <v>0</v>
      </c>
      <c r="H1078" s="11">
        <v>364702.69</v>
      </c>
      <c r="I1078" s="11">
        <v>2319.14</v>
      </c>
      <c r="J1078" s="11">
        <v>0</v>
      </c>
      <c r="K1078" s="11">
        <v>367021.83</v>
      </c>
      <c r="L1078" s="11">
        <v>2337.5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367021.83</v>
      </c>
      <c r="S1078" s="11">
        <v>2905.59</v>
      </c>
      <c r="T1078" s="11">
        <v>2887.23</v>
      </c>
      <c r="U1078" s="11">
        <v>0</v>
      </c>
      <c r="V1078" s="11">
        <v>0</v>
      </c>
      <c r="W1078" s="11">
        <v>0</v>
      </c>
      <c r="X1078" s="11">
        <v>0</v>
      </c>
      <c r="Y1078" s="11">
        <v>0</v>
      </c>
      <c r="Z1078" s="11">
        <v>5792.82</v>
      </c>
      <c r="AA1078" s="11">
        <v>0</v>
      </c>
      <c r="AB1078" s="11">
        <v>0</v>
      </c>
      <c r="AC1078" s="11">
        <v>0</v>
      </c>
      <c r="AD1078" s="11">
        <v>0</v>
      </c>
      <c r="AE1078" s="11">
        <v>0</v>
      </c>
      <c r="AF1078" s="11">
        <v>0</v>
      </c>
      <c r="AG1078" s="11">
        <v>0</v>
      </c>
      <c r="AH1078" s="11">
        <v>0</v>
      </c>
      <c r="AI1078" s="11">
        <v>0</v>
      </c>
      <c r="AJ1078" s="11">
        <v>0</v>
      </c>
      <c r="AK1078" s="11">
        <v>0</v>
      </c>
      <c r="AL1078" s="11">
        <v>0</v>
      </c>
      <c r="AM1078" s="11">
        <v>0</v>
      </c>
      <c r="AN1078" s="11">
        <v>0</v>
      </c>
      <c r="AO1078" s="11">
        <v>0</v>
      </c>
      <c r="AP1078" s="11">
        <v>0</v>
      </c>
      <c r="AQ1078" s="11">
        <v>0</v>
      </c>
      <c r="AR1078" s="11">
        <v>0</v>
      </c>
      <c r="AS1078" s="11">
        <v>0</v>
      </c>
      <c r="AT1078" s="11">
        <f t="shared" si="16"/>
        <v>0</v>
      </c>
      <c r="AU1078" s="11">
        <v>4656.6400000000003</v>
      </c>
      <c r="AV1078" s="11">
        <v>5792.82</v>
      </c>
      <c r="AW1078" s="12">
        <v>101</v>
      </c>
      <c r="AX1078" s="12">
        <v>116</v>
      </c>
      <c r="AY1078" s="11">
        <v>395000</v>
      </c>
      <c r="AZ1078" s="11">
        <v>369322.75</v>
      </c>
      <c r="BA1078" s="13">
        <v>78.83</v>
      </c>
      <c r="BB1078" s="13">
        <v>78.338880718558499</v>
      </c>
      <c r="BC1078" s="13">
        <v>9.5</v>
      </c>
      <c r="BD1078" s="13"/>
      <c r="BE1078" s="9" t="s">
        <v>1578</v>
      </c>
      <c r="BF1078" s="6"/>
      <c r="BG1078" s="9" t="s">
        <v>570</v>
      </c>
      <c r="BH1078" s="9" t="s">
        <v>588</v>
      </c>
      <c r="BI1078" s="9" t="s">
        <v>589</v>
      </c>
      <c r="BJ1078" s="9" t="s">
        <v>4</v>
      </c>
      <c r="BK1078" s="7" t="s">
        <v>0</v>
      </c>
      <c r="BL1078" s="13">
        <v>367021.83</v>
      </c>
      <c r="BM1078" s="7" t="s">
        <v>965</v>
      </c>
      <c r="BN1078" s="13"/>
      <c r="BO1078" s="14">
        <v>44742</v>
      </c>
      <c r="BP1078" s="14">
        <v>48274</v>
      </c>
      <c r="BQ1078" s="14" t="s">
        <v>1485</v>
      </c>
      <c r="BR1078" s="14" t="s">
        <v>1785</v>
      </c>
      <c r="BS1078" s="14" t="s">
        <v>1728</v>
      </c>
      <c r="BT1078" s="14" t="s">
        <v>1728</v>
      </c>
      <c r="BU1078" s="13">
        <v>404.05</v>
      </c>
      <c r="BV1078" s="13">
        <v>0</v>
      </c>
      <c r="BW1078" s="13">
        <v>0</v>
      </c>
    </row>
    <row r="1079" spans="1:75" s="2" customFormat="1" ht="18.2" customHeight="1" x14ac:dyDescent="0.15">
      <c r="A1079" s="15">
        <v>1076</v>
      </c>
      <c r="B1079" s="16" t="s">
        <v>38</v>
      </c>
      <c r="C1079" s="16" t="s">
        <v>35</v>
      </c>
      <c r="D1079" s="17">
        <v>45172</v>
      </c>
      <c r="E1079" s="18" t="s">
        <v>1814</v>
      </c>
      <c r="F1079" s="19">
        <v>6</v>
      </c>
      <c r="G1079" s="19">
        <v>6</v>
      </c>
      <c r="H1079" s="20">
        <v>283723.78000000003</v>
      </c>
      <c r="I1079" s="20">
        <v>4218.5200000000004</v>
      </c>
      <c r="J1079" s="20">
        <v>0</v>
      </c>
      <c r="K1079" s="20">
        <v>287942.3</v>
      </c>
      <c r="L1079" s="20">
        <v>1075.58</v>
      </c>
      <c r="M1079" s="20">
        <v>0</v>
      </c>
      <c r="N1079" s="20">
        <v>1042.19</v>
      </c>
      <c r="O1079" s="20">
        <v>0</v>
      </c>
      <c r="P1079" s="20">
        <v>0</v>
      </c>
      <c r="Q1079" s="20">
        <v>0</v>
      </c>
      <c r="R1079" s="20">
        <v>286900.11</v>
      </c>
      <c r="S1079" s="20">
        <v>8483.43</v>
      </c>
      <c r="T1079" s="20">
        <v>2246.15</v>
      </c>
      <c r="U1079" s="20">
        <v>0</v>
      </c>
      <c r="V1079" s="20">
        <v>1929.81</v>
      </c>
      <c r="W1079" s="20">
        <v>0</v>
      </c>
      <c r="X1079" s="20">
        <v>0</v>
      </c>
      <c r="Y1079" s="20">
        <v>0</v>
      </c>
      <c r="Z1079" s="20">
        <v>8799.77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350</v>
      </c>
      <c r="AM1079" s="20">
        <v>0</v>
      </c>
      <c r="AN1079" s="20">
        <v>0</v>
      </c>
      <c r="AO1079" s="20">
        <v>198</v>
      </c>
      <c r="AP1079" s="20">
        <v>0</v>
      </c>
      <c r="AQ1079" s="20">
        <v>0</v>
      </c>
      <c r="AR1079" s="20">
        <v>0</v>
      </c>
      <c r="AS1079" s="20">
        <v>0</v>
      </c>
      <c r="AT1079" s="11">
        <f t="shared" si="16"/>
        <v>3520</v>
      </c>
      <c r="AU1079" s="20">
        <v>4251.91</v>
      </c>
      <c r="AV1079" s="20">
        <v>8799.77</v>
      </c>
      <c r="AW1079" s="21">
        <v>142</v>
      </c>
      <c r="AX1079" s="21">
        <v>158</v>
      </c>
      <c r="AY1079" s="20">
        <v>1716981.07</v>
      </c>
      <c r="AZ1079" s="20">
        <v>298880</v>
      </c>
      <c r="BA1079" s="22">
        <v>89</v>
      </c>
      <c r="BB1079" s="22">
        <v>85.432647851980704</v>
      </c>
      <c r="BC1079" s="22">
        <v>9.5</v>
      </c>
      <c r="BD1079" s="22"/>
      <c r="BE1079" s="18" t="s">
        <v>1578</v>
      </c>
      <c r="BF1079" s="15"/>
      <c r="BG1079" s="18" t="s">
        <v>573</v>
      </c>
      <c r="BH1079" s="18" t="s">
        <v>574</v>
      </c>
      <c r="BI1079" s="18" t="s">
        <v>575</v>
      </c>
      <c r="BJ1079" s="18" t="s">
        <v>4</v>
      </c>
      <c r="BK1079" s="16" t="s">
        <v>0</v>
      </c>
      <c r="BL1079" s="22">
        <v>286900.11</v>
      </c>
      <c r="BM1079" s="16" t="s">
        <v>965</v>
      </c>
      <c r="BN1079" s="22"/>
      <c r="BO1079" s="1">
        <v>44687</v>
      </c>
      <c r="BP1079" s="1">
        <v>49496</v>
      </c>
      <c r="BQ1079" s="14" t="s">
        <v>1485</v>
      </c>
      <c r="BR1079" s="14" t="s">
        <v>1785</v>
      </c>
      <c r="BS1079" s="14" t="s">
        <v>1728</v>
      </c>
      <c r="BT1079" s="14" t="s">
        <v>1728</v>
      </c>
      <c r="BU1079" s="22">
        <v>594</v>
      </c>
      <c r="BV1079" s="22">
        <v>0</v>
      </c>
      <c r="BW1079" s="22">
        <v>0</v>
      </c>
    </row>
    <row r="1080" spans="1:75" s="2" customFormat="1" ht="18.2" customHeight="1" x14ac:dyDescent="0.15">
      <c r="A1080" s="6">
        <v>1077</v>
      </c>
      <c r="B1080" s="7" t="s">
        <v>38</v>
      </c>
      <c r="C1080" s="7" t="s">
        <v>35</v>
      </c>
      <c r="D1080" s="8">
        <v>45172</v>
      </c>
      <c r="E1080" s="9" t="s">
        <v>1815</v>
      </c>
      <c r="F1080" s="10">
        <v>0</v>
      </c>
      <c r="G1080" s="10">
        <v>0</v>
      </c>
      <c r="H1080" s="11">
        <v>355509.19</v>
      </c>
      <c r="I1080" s="11">
        <v>0</v>
      </c>
      <c r="J1080" s="11">
        <v>0</v>
      </c>
      <c r="K1080" s="11">
        <v>355509.19</v>
      </c>
      <c r="L1080" s="11">
        <v>1347.71</v>
      </c>
      <c r="M1080" s="11">
        <v>0</v>
      </c>
      <c r="N1080" s="11">
        <v>0</v>
      </c>
      <c r="O1080" s="11">
        <v>1347.71</v>
      </c>
      <c r="P1080" s="11">
        <v>0</v>
      </c>
      <c r="Q1080" s="11">
        <v>0</v>
      </c>
      <c r="R1080" s="11">
        <v>354161.48</v>
      </c>
      <c r="S1080" s="11">
        <v>0</v>
      </c>
      <c r="T1080" s="11">
        <v>2814.45</v>
      </c>
      <c r="U1080" s="11">
        <v>0</v>
      </c>
      <c r="V1080" s="11">
        <v>0</v>
      </c>
      <c r="W1080" s="11">
        <v>2814.45</v>
      </c>
      <c r="X1080" s="11">
        <v>0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  <c r="AD1080" s="11">
        <v>0</v>
      </c>
      <c r="AE1080" s="11">
        <v>0</v>
      </c>
      <c r="AF1080" s="11">
        <v>0</v>
      </c>
      <c r="AG1080" s="11">
        <v>0</v>
      </c>
      <c r="AH1080" s="11">
        <v>236.47</v>
      </c>
      <c r="AI1080" s="11">
        <v>0</v>
      </c>
      <c r="AJ1080" s="11">
        <v>0</v>
      </c>
      <c r="AK1080" s="11">
        <v>0</v>
      </c>
      <c r="AL1080" s="11">
        <v>0</v>
      </c>
      <c r="AM1080" s="11">
        <v>0</v>
      </c>
      <c r="AN1080" s="11">
        <v>0</v>
      </c>
      <c r="AO1080" s="11">
        <v>0</v>
      </c>
      <c r="AP1080" s="11">
        <v>0</v>
      </c>
      <c r="AQ1080" s="11">
        <v>0</v>
      </c>
      <c r="AR1080" s="11">
        <v>0</v>
      </c>
      <c r="AS1080" s="11">
        <v>0</v>
      </c>
      <c r="AT1080" s="11">
        <f t="shared" si="16"/>
        <v>4398.6299999999992</v>
      </c>
      <c r="AU1080" s="11">
        <v>0</v>
      </c>
      <c r="AV1080" s="11">
        <v>0</v>
      </c>
      <c r="AW1080" s="12">
        <v>142</v>
      </c>
      <c r="AX1080" s="12">
        <v>158</v>
      </c>
      <c r="AY1080" s="11">
        <v>1966412.83</v>
      </c>
      <c r="AZ1080" s="11">
        <v>374500</v>
      </c>
      <c r="BA1080" s="13">
        <v>89.99</v>
      </c>
      <c r="BB1080" s="13">
        <v>85.102781268891803</v>
      </c>
      <c r="BC1080" s="13">
        <v>9.5</v>
      </c>
      <c r="BD1080" s="13"/>
      <c r="BE1080" s="9" t="s">
        <v>1578</v>
      </c>
      <c r="BF1080" s="6"/>
      <c r="BG1080" s="9" t="s">
        <v>580</v>
      </c>
      <c r="BH1080" s="9" t="s">
        <v>600</v>
      </c>
      <c r="BI1080" s="9" t="s">
        <v>896</v>
      </c>
      <c r="BJ1080" s="9" t="s">
        <v>3</v>
      </c>
      <c r="BK1080" s="7" t="s">
        <v>0</v>
      </c>
      <c r="BL1080" s="13">
        <v>354161.48</v>
      </c>
      <c r="BM1080" s="7" t="s">
        <v>965</v>
      </c>
      <c r="BN1080" s="13"/>
      <c r="BO1080" s="14">
        <v>44694</v>
      </c>
      <c r="BP1080" s="14">
        <v>49503</v>
      </c>
      <c r="BQ1080" s="14" t="s">
        <v>1485</v>
      </c>
      <c r="BR1080" s="14" t="s">
        <v>1785</v>
      </c>
      <c r="BS1080" s="14" t="s">
        <v>1728</v>
      </c>
      <c r="BT1080" s="14" t="s">
        <v>1728</v>
      </c>
      <c r="BU1080" s="13">
        <v>0</v>
      </c>
      <c r="BV1080" s="13">
        <v>0</v>
      </c>
      <c r="BW1080" s="13">
        <v>0</v>
      </c>
    </row>
    <row r="1081" spans="1:75" s="2" customFormat="1" ht="18.2" customHeight="1" x14ac:dyDescent="0.15">
      <c r="A1081" s="15">
        <v>1078</v>
      </c>
      <c r="B1081" s="16" t="s">
        <v>55</v>
      </c>
      <c r="C1081" s="16" t="s">
        <v>35</v>
      </c>
      <c r="D1081" s="17">
        <v>45172</v>
      </c>
      <c r="E1081" s="18" t="s">
        <v>1835</v>
      </c>
      <c r="F1081" s="19">
        <v>0</v>
      </c>
      <c r="G1081" s="19">
        <v>0</v>
      </c>
      <c r="H1081" s="20">
        <v>437100</v>
      </c>
      <c r="I1081" s="20">
        <v>0</v>
      </c>
      <c r="J1081" s="20">
        <v>0</v>
      </c>
      <c r="K1081" s="20">
        <v>437100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437100</v>
      </c>
      <c r="S1081" s="20">
        <v>0</v>
      </c>
      <c r="T1081" s="20">
        <v>5318.05</v>
      </c>
      <c r="U1081" s="20">
        <v>0</v>
      </c>
      <c r="V1081" s="20">
        <v>0</v>
      </c>
      <c r="W1081" s="20">
        <v>5318.05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  <c r="AT1081" s="11">
        <f t="shared" si="16"/>
        <v>5318.05</v>
      </c>
      <c r="AU1081" s="20">
        <v>0</v>
      </c>
      <c r="AV1081" s="20">
        <v>0</v>
      </c>
      <c r="AW1081" s="21">
        <v>144</v>
      </c>
      <c r="AX1081" s="21">
        <v>155</v>
      </c>
      <c r="AY1081" s="20">
        <v>437100</v>
      </c>
      <c r="AZ1081" s="20">
        <v>437100</v>
      </c>
      <c r="BA1081" s="22">
        <v>90</v>
      </c>
      <c r="BB1081" s="22">
        <v>90</v>
      </c>
      <c r="BC1081" s="22">
        <v>9.3699999999999992</v>
      </c>
      <c r="BD1081" s="22"/>
      <c r="BE1081" s="18" t="s">
        <v>1578</v>
      </c>
      <c r="BF1081" s="15"/>
      <c r="BG1081" s="18" t="s">
        <v>585</v>
      </c>
      <c r="BH1081" s="18" t="s">
        <v>251</v>
      </c>
      <c r="BI1081" s="18" t="s">
        <v>853</v>
      </c>
      <c r="BJ1081" s="18" t="s">
        <v>3</v>
      </c>
      <c r="BK1081" s="16" t="s">
        <v>0</v>
      </c>
      <c r="BL1081" s="22">
        <v>437100</v>
      </c>
      <c r="BM1081" s="16" t="s">
        <v>965</v>
      </c>
      <c r="BN1081" s="22"/>
      <c r="BO1081" s="1">
        <v>44845</v>
      </c>
      <c r="BP1081" s="1">
        <v>49563</v>
      </c>
      <c r="BQ1081" s="14" t="s">
        <v>1473</v>
      </c>
      <c r="BR1081" s="14" t="s">
        <v>1787</v>
      </c>
      <c r="BS1081" s="14" t="s">
        <v>1728</v>
      </c>
      <c r="BT1081" s="14" t="s">
        <v>1728</v>
      </c>
      <c r="BU1081" s="22">
        <v>0</v>
      </c>
      <c r="BV1081" s="22">
        <v>0</v>
      </c>
      <c r="BW1081" s="22">
        <v>0</v>
      </c>
    </row>
    <row r="1082" spans="1:75" s="2" customFormat="1" ht="18.2" customHeight="1" x14ac:dyDescent="0.15">
      <c r="A1082" s="6">
        <v>1079</v>
      </c>
      <c r="B1082" s="7" t="s">
        <v>38</v>
      </c>
      <c r="C1082" s="7" t="s">
        <v>35</v>
      </c>
      <c r="D1082" s="8">
        <v>45172</v>
      </c>
      <c r="E1082" s="9" t="s">
        <v>1816</v>
      </c>
      <c r="F1082" s="10">
        <v>0</v>
      </c>
      <c r="G1082" s="10">
        <v>0</v>
      </c>
      <c r="H1082" s="11">
        <v>238261.76000000001</v>
      </c>
      <c r="I1082" s="11">
        <v>0</v>
      </c>
      <c r="J1082" s="11">
        <v>0</v>
      </c>
      <c r="K1082" s="11">
        <v>238261.76000000001</v>
      </c>
      <c r="L1082" s="11">
        <v>903.23</v>
      </c>
      <c r="M1082" s="11">
        <v>0</v>
      </c>
      <c r="N1082" s="11">
        <v>0</v>
      </c>
      <c r="O1082" s="11">
        <v>903.23</v>
      </c>
      <c r="P1082" s="11">
        <v>0</v>
      </c>
      <c r="Q1082" s="11">
        <v>0</v>
      </c>
      <c r="R1082" s="11">
        <v>237358.53</v>
      </c>
      <c r="S1082" s="11">
        <v>0</v>
      </c>
      <c r="T1082" s="11">
        <v>1886.24</v>
      </c>
      <c r="U1082" s="11">
        <v>0</v>
      </c>
      <c r="V1082" s="11">
        <v>0</v>
      </c>
      <c r="W1082" s="11">
        <v>1886.24</v>
      </c>
      <c r="X1082" s="11">
        <v>0</v>
      </c>
      <c r="Y1082" s="11">
        <v>0</v>
      </c>
      <c r="Z1082" s="11">
        <v>0</v>
      </c>
      <c r="AA1082" s="11">
        <v>0</v>
      </c>
      <c r="AB1082" s="11">
        <v>0</v>
      </c>
      <c r="AC1082" s="11">
        <v>0</v>
      </c>
      <c r="AD1082" s="11">
        <v>0</v>
      </c>
      <c r="AE1082" s="11">
        <v>0</v>
      </c>
      <c r="AF1082" s="11">
        <v>0</v>
      </c>
      <c r="AG1082" s="11">
        <v>0</v>
      </c>
      <c r="AH1082" s="11">
        <v>161.44</v>
      </c>
      <c r="AI1082" s="11">
        <v>0</v>
      </c>
      <c r="AJ1082" s="11">
        <v>0</v>
      </c>
      <c r="AK1082" s="11">
        <v>0</v>
      </c>
      <c r="AL1082" s="11">
        <v>0</v>
      </c>
      <c r="AM1082" s="11">
        <v>0</v>
      </c>
      <c r="AN1082" s="11">
        <v>0</v>
      </c>
      <c r="AO1082" s="11">
        <v>0</v>
      </c>
      <c r="AP1082" s="11">
        <v>0.09</v>
      </c>
      <c r="AQ1082" s="11">
        <v>0</v>
      </c>
      <c r="AR1082" s="11">
        <v>0</v>
      </c>
      <c r="AS1082" s="11">
        <v>0</v>
      </c>
      <c r="AT1082" s="11">
        <f t="shared" si="16"/>
        <v>2951</v>
      </c>
      <c r="AU1082" s="11">
        <v>0</v>
      </c>
      <c r="AV1082" s="11">
        <v>0</v>
      </c>
      <c r="AW1082" s="12">
        <v>142</v>
      </c>
      <c r="AX1082" s="12">
        <v>158</v>
      </c>
      <c r="AY1082" s="11">
        <v>384300</v>
      </c>
      <c r="AZ1082" s="11">
        <v>240929.11</v>
      </c>
      <c r="BA1082" s="13">
        <v>89.99</v>
      </c>
      <c r="BB1082" s="13">
        <v>88.656344244578804</v>
      </c>
      <c r="BC1082" s="13">
        <v>9.5</v>
      </c>
      <c r="BD1082" s="13"/>
      <c r="BE1082" s="9" t="s">
        <v>1580</v>
      </c>
      <c r="BF1082" s="6"/>
      <c r="BG1082" s="9" t="s">
        <v>585</v>
      </c>
      <c r="BH1082" s="9" t="s">
        <v>695</v>
      </c>
      <c r="BI1082" s="9" t="s">
        <v>696</v>
      </c>
      <c r="BJ1082" s="9" t="s">
        <v>3</v>
      </c>
      <c r="BK1082" s="7" t="s">
        <v>0</v>
      </c>
      <c r="BL1082" s="13">
        <v>237358.53</v>
      </c>
      <c r="BM1082" s="7" t="s">
        <v>965</v>
      </c>
      <c r="BN1082" s="13"/>
      <c r="BO1082" s="14">
        <v>44707</v>
      </c>
      <c r="BP1082" s="14">
        <v>49516</v>
      </c>
      <c r="BQ1082" s="14" t="s">
        <v>1485</v>
      </c>
      <c r="BR1082" s="14" t="s">
        <v>1785</v>
      </c>
      <c r="BS1082" s="14" t="s">
        <v>1728</v>
      </c>
      <c r="BT1082" s="14" t="s">
        <v>1728</v>
      </c>
      <c r="BU1082" s="13">
        <v>0</v>
      </c>
      <c r="BV1082" s="13">
        <v>0</v>
      </c>
      <c r="BW1082" s="13">
        <v>0</v>
      </c>
    </row>
    <row r="1083" spans="1:75" s="2" customFormat="1" ht="18.2" customHeight="1" x14ac:dyDescent="0.15">
      <c r="A1083" s="15">
        <v>1080</v>
      </c>
      <c r="B1083" s="16" t="s">
        <v>639</v>
      </c>
      <c r="C1083" s="16" t="s">
        <v>35</v>
      </c>
      <c r="D1083" s="17">
        <v>45172</v>
      </c>
      <c r="E1083" s="18" t="s">
        <v>1890</v>
      </c>
      <c r="F1083" s="19">
        <v>21</v>
      </c>
      <c r="G1083" s="19"/>
      <c r="H1083" s="20">
        <v>317000</v>
      </c>
      <c r="I1083" s="20"/>
      <c r="J1083" s="20">
        <v>0</v>
      </c>
      <c r="K1083" s="20">
        <v>317000</v>
      </c>
      <c r="L1083" s="20"/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317000</v>
      </c>
      <c r="S1083" s="20">
        <v>0</v>
      </c>
      <c r="T1083" s="20">
        <v>4152.7</v>
      </c>
      <c r="U1083" s="20">
        <v>0</v>
      </c>
      <c r="V1083" s="20">
        <v>0</v>
      </c>
      <c r="W1083" s="20">
        <v>4152.7</v>
      </c>
      <c r="X1083" s="20">
        <v>0</v>
      </c>
      <c r="Y1083" s="20">
        <v>0</v>
      </c>
      <c r="Z1083" s="20">
        <v>0</v>
      </c>
      <c r="AA1083" s="20">
        <v>1125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  <c r="AT1083" s="11">
        <f t="shared" si="16"/>
        <v>5277.7</v>
      </c>
      <c r="AU1083" s="20">
        <v>0</v>
      </c>
      <c r="AV1083" s="20">
        <v>0</v>
      </c>
      <c r="AW1083" s="21">
        <v>142</v>
      </c>
      <c r="AX1083" s="21">
        <v>143</v>
      </c>
      <c r="AY1083" s="20">
        <v>317000</v>
      </c>
      <c r="AZ1083" s="20">
        <v>317000</v>
      </c>
      <c r="BA1083" s="22">
        <v>90</v>
      </c>
      <c r="BB1083" s="22">
        <v>90</v>
      </c>
      <c r="BC1083" s="22">
        <v>10</v>
      </c>
      <c r="BD1083" s="22"/>
      <c r="BE1083" s="18" t="s">
        <v>1580</v>
      </c>
      <c r="BF1083" s="15"/>
      <c r="BG1083" s="18" t="s">
        <v>641</v>
      </c>
      <c r="BH1083" s="18" t="s">
        <v>217</v>
      </c>
      <c r="BI1083" s="18" t="s">
        <v>643</v>
      </c>
      <c r="BJ1083" s="18" t="s">
        <v>1579</v>
      </c>
      <c r="BK1083" s="16" t="s">
        <v>0</v>
      </c>
      <c r="BL1083" s="22">
        <v>317000</v>
      </c>
      <c r="BM1083" s="16" t="s">
        <v>965</v>
      </c>
      <c r="BN1083" s="22"/>
      <c r="BO1083" s="1">
        <v>45160</v>
      </c>
      <c r="BP1083" s="1">
        <v>49512</v>
      </c>
      <c r="BQ1083" s="1" t="s">
        <v>1485</v>
      </c>
      <c r="BR1083" s="1" t="s">
        <v>1785</v>
      </c>
      <c r="BS1083" s="1" t="s">
        <v>1728</v>
      </c>
      <c r="BT1083" s="1" t="s">
        <v>1728</v>
      </c>
      <c r="BU1083" s="22">
        <v>0</v>
      </c>
      <c r="BV1083" s="22">
        <v>1125</v>
      </c>
      <c r="BW1083" s="22">
        <v>0</v>
      </c>
    </row>
    <row r="1084" spans="1:75" s="2" customFormat="1" ht="18.2" customHeight="1" x14ac:dyDescent="0.15">
      <c r="A1084" s="6">
        <v>1081</v>
      </c>
      <c r="B1084" s="7" t="s">
        <v>38</v>
      </c>
      <c r="C1084" s="7" t="s">
        <v>35</v>
      </c>
      <c r="D1084" s="8">
        <v>45172</v>
      </c>
      <c r="E1084" s="9" t="s">
        <v>1825</v>
      </c>
      <c r="F1084" s="10">
        <v>0</v>
      </c>
      <c r="G1084" s="10">
        <v>0</v>
      </c>
      <c r="H1084" s="11">
        <v>218901.49</v>
      </c>
      <c r="I1084" s="11">
        <v>0</v>
      </c>
      <c r="J1084" s="11">
        <v>0</v>
      </c>
      <c r="K1084" s="11">
        <v>218901.49</v>
      </c>
      <c r="L1084" s="11">
        <v>801.36</v>
      </c>
      <c r="M1084" s="11">
        <v>0</v>
      </c>
      <c r="N1084" s="11">
        <v>0</v>
      </c>
      <c r="O1084" s="11">
        <v>801.36</v>
      </c>
      <c r="P1084" s="11">
        <v>0</v>
      </c>
      <c r="Q1084" s="11">
        <v>0</v>
      </c>
      <c r="R1084" s="11">
        <v>218100.13</v>
      </c>
      <c r="S1084" s="11">
        <v>0</v>
      </c>
      <c r="T1084" s="11">
        <v>1824.18</v>
      </c>
      <c r="U1084" s="11">
        <v>0</v>
      </c>
      <c r="V1084" s="11">
        <v>0</v>
      </c>
      <c r="W1084" s="11">
        <v>1824.18</v>
      </c>
      <c r="X1084" s="11">
        <v>0</v>
      </c>
      <c r="Y1084" s="11">
        <v>0</v>
      </c>
      <c r="Z1084" s="11">
        <v>0</v>
      </c>
      <c r="AA1084" s="11">
        <v>0</v>
      </c>
      <c r="AB1084" s="11">
        <v>0</v>
      </c>
      <c r="AC1084" s="11">
        <v>0</v>
      </c>
      <c r="AD1084" s="11">
        <v>0</v>
      </c>
      <c r="AE1084" s="11">
        <v>0</v>
      </c>
      <c r="AF1084" s="11">
        <v>0</v>
      </c>
      <c r="AG1084" s="11">
        <v>0</v>
      </c>
      <c r="AH1084" s="11">
        <v>151.54</v>
      </c>
      <c r="AI1084" s="11">
        <v>0</v>
      </c>
      <c r="AJ1084" s="11">
        <v>0</v>
      </c>
      <c r="AK1084" s="11">
        <v>0</v>
      </c>
      <c r="AL1084" s="11">
        <v>0</v>
      </c>
      <c r="AM1084" s="11">
        <v>0</v>
      </c>
      <c r="AN1084" s="11">
        <v>0</v>
      </c>
      <c r="AO1084" s="11">
        <v>0</v>
      </c>
      <c r="AP1084" s="11">
        <v>12.88</v>
      </c>
      <c r="AQ1084" s="11">
        <v>0</v>
      </c>
      <c r="AR1084" s="11">
        <v>11.96</v>
      </c>
      <c r="AS1084" s="11">
        <v>0</v>
      </c>
      <c r="AT1084" s="11">
        <f t="shared" si="16"/>
        <v>2778</v>
      </c>
      <c r="AU1084" s="11">
        <v>0</v>
      </c>
      <c r="AV1084" s="11">
        <v>0</v>
      </c>
      <c r="AW1084" s="12">
        <v>142</v>
      </c>
      <c r="AX1084" s="12">
        <v>156</v>
      </c>
      <c r="AY1084" s="11">
        <v>1313279.17</v>
      </c>
      <c r="AZ1084" s="11">
        <v>228736</v>
      </c>
      <c r="BA1084" s="13">
        <v>86.51</v>
      </c>
      <c r="BB1084" s="13">
        <v>82.487418885964601</v>
      </c>
      <c r="BC1084" s="13">
        <v>10</v>
      </c>
      <c r="BD1084" s="13"/>
      <c r="BE1084" s="9" t="s">
        <v>1580</v>
      </c>
      <c r="BF1084" s="6"/>
      <c r="BG1084" s="9" t="s">
        <v>573</v>
      </c>
      <c r="BH1084" s="9" t="s">
        <v>608</v>
      </c>
      <c r="BI1084" s="9" t="s">
        <v>609</v>
      </c>
      <c r="BJ1084" s="9" t="s">
        <v>3</v>
      </c>
      <c r="BK1084" s="7" t="s">
        <v>0</v>
      </c>
      <c r="BL1084" s="13">
        <v>218100.13</v>
      </c>
      <c r="BM1084" s="7" t="s">
        <v>965</v>
      </c>
      <c r="BN1084" s="13"/>
      <c r="BO1084" s="14">
        <v>44774</v>
      </c>
      <c r="BP1084" s="14">
        <v>49522</v>
      </c>
      <c r="BQ1084" s="14" t="s">
        <v>1485</v>
      </c>
      <c r="BR1084" s="14" t="s">
        <v>1785</v>
      </c>
      <c r="BS1084" s="14" t="s">
        <v>1728</v>
      </c>
      <c r="BT1084" s="14" t="s">
        <v>1728</v>
      </c>
      <c r="BU1084" s="13">
        <v>0</v>
      </c>
      <c r="BV1084" s="13">
        <v>0</v>
      </c>
      <c r="BW1084" s="13">
        <v>0</v>
      </c>
    </row>
    <row r="1085" spans="1:75" s="2" customFormat="1" ht="18.2" customHeight="1" x14ac:dyDescent="0.15">
      <c r="A1085" s="15">
        <v>1082</v>
      </c>
      <c r="B1085" s="16" t="s">
        <v>38</v>
      </c>
      <c r="C1085" s="16" t="s">
        <v>35</v>
      </c>
      <c r="D1085" s="17">
        <v>45172</v>
      </c>
      <c r="E1085" s="18" t="s">
        <v>1826</v>
      </c>
      <c r="F1085" s="19">
        <v>3</v>
      </c>
      <c r="G1085" s="19">
        <v>2</v>
      </c>
      <c r="H1085" s="20">
        <v>382361.88</v>
      </c>
      <c r="I1085" s="20">
        <v>1438.12</v>
      </c>
      <c r="J1085" s="20">
        <v>0</v>
      </c>
      <c r="K1085" s="20">
        <v>383800</v>
      </c>
      <c r="L1085" s="20">
        <v>1449.51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383800</v>
      </c>
      <c r="S1085" s="20">
        <v>7720.78</v>
      </c>
      <c r="T1085" s="20">
        <v>3027.03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10747.81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  <c r="AT1085" s="11">
        <f t="shared" si="16"/>
        <v>0</v>
      </c>
      <c r="AU1085" s="20">
        <v>2887.63</v>
      </c>
      <c r="AV1085" s="20">
        <v>10747.81</v>
      </c>
      <c r="AW1085" s="21">
        <v>142</v>
      </c>
      <c r="AX1085" s="21">
        <v>156</v>
      </c>
      <c r="AY1085" s="20">
        <v>383800</v>
      </c>
      <c r="AZ1085" s="20">
        <v>383800</v>
      </c>
      <c r="BA1085" s="22">
        <v>79.8</v>
      </c>
      <c r="BB1085" s="22">
        <v>79.8</v>
      </c>
      <c r="BC1085" s="22">
        <v>9.5</v>
      </c>
      <c r="BD1085" s="22"/>
      <c r="BE1085" s="18" t="s">
        <v>1578</v>
      </c>
      <c r="BF1085" s="15"/>
      <c r="BG1085" s="18" t="s">
        <v>570</v>
      </c>
      <c r="BH1085" s="18" t="s">
        <v>571</v>
      </c>
      <c r="BI1085" s="18" t="s">
        <v>572</v>
      </c>
      <c r="BJ1085" s="18" t="s">
        <v>4</v>
      </c>
      <c r="BK1085" s="16" t="s">
        <v>0</v>
      </c>
      <c r="BL1085" s="22">
        <v>383800</v>
      </c>
      <c r="BM1085" s="16" t="s">
        <v>965</v>
      </c>
      <c r="BN1085" s="22"/>
      <c r="BO1085" s="1">
        <v>44767</v>
      </c>
      <c r="BP1085" s="1">
        <v>49515</v>
      </c>
      <c r="BQ1085" s="14" t="s">
        <v>1485</v>
      </c>
      <c r="BR1085" s="14" t="s">
        <v>1785</v>
      </c>
      <c r="BS1085" s="14" t="s">
        <v>1728</v>
      </c>
      <c r="BT1085" s="14" t="s">
        <v>1728</v>
      </c>
      <c r="BU1085" s="22">
        <v>1533.36</v>
      </c>
      <c r="BV1085" s="22">
        <v>0</v>
      </c>
      <c r="BW1085" s="22">
        <v>0</v>
      </c>
    </row>
    <row r="1086" spans="1:75" s="2" customFormat="1" ht="18.2" customHeight="1" x14ac:dyDescent="0.15">
      <c r="A1086" s="6">
        <v>1083</v>
      </c>
      <c r="B1086" s="7" t="s">
        <v>639</v>
      </c>
      <c r="C1086" s="7" t="s">
        <v>35</v>
      </c>
      <c r="D1086" s="8">
        <v>45172</v>
      </c>
      <c r="E1086" s="9" t="s">
        <v>1827</v>
      </c>
      <c r="F1086" s="10">
        <v>0</v>
      </c>
      <c r="G1086" s="10">
        <v>0</v>
      </c>
      <c r="H1086" s="11">
        <v>211675.38</v>
      </c>
      <c r="I1086" s="11">
        <v>0</v>
      </c>
      <c r="J1086" s="11">
        <v>0</v>
      </c>
      <c r="K1086" s="11">
        <v>211675.38</v>
      </c>
      <c r="L1086" s="11">
        <v>980.85</v>
      </c>
      <c r="M1086" s="11">
        <v>0</v>
      </c>
      <c r="N1086" s="11">
        <v>0</v>
      </c>
      <c r="O1086" s="11">
        <v>980.85</v>
      </c>
      <c r="P1086" s="11">
        <v>0</v>
      </c>
      <c r="Q1086" s="11">
        <v>0</v>
      </c>
      <c r="R1086" s="11">
        <v>210694.53</v>
      </c>
      <c r="S1086" s="11">
        <v>0</v>
      </c>
      <c r="T1086" s="11">
        <v>1763.96</v>
      </c>
      <c r="U1086" s="11">
        <v>0</v>
      </c>
      <c r="V1086" s="11">
        <v>0</v>
      </c>
      <c r="W1086" s="11">
        <v>1763.96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  <c r="AD1086" s="11">
        <v>0</v>
      </c>
      <c r="AE1086" s="11">
        <v>0</v>
      </c>
      <c r="AF1086" s="11">
        <v>0</v>
      </c>
      <c r="AG1086" s="11">
        <v>0</v>
      </c>
      <c r="AH1086" s="11">
        <v>141.26</v>
      </c>
      <c r="AI1086" s="11">
        <v>0</v>
      </c>
      <c r="AJ1086" s="11">
        <v>0</v>
      </c>
      <c r="AK1086" s="11">
        <v>0</v>
      </c>
      <c r="AL1086" s="11">
        <v>0</v>
      </c>
      <c r="AM1086" s="11">
        <v>0</v>
      </c>
      <c r="AN1086" s="11">
        <v>0</v>
      </c>
      <c r="AO1086" s="11">
        <v>0</v>
      </c>
      <c r="AP1086" s="11">
        <v>11.16</v>
      </c>
      <c r="AQ1086" s="11">
        <v>0</v>
      </c>
      <c r="AR1086" s="11">
        <v>11.16</v>
      </c>
      <c r="AS1086" s="11">
        <v>0</v>
      </c>
      <c r="AT1086" s="11">
        <f t="shared" si="16"/>
        <v>2886.07</v>
      </c>
      <c r="AU1086" s="11">
        <v>0</v>
      </c>
      <c r="AV1086" s="11">
        <v>0</v>
      </c>
      <c r="AW1086" s="12">
        <v>123</v>
      </c>
      <c r="AX1086" s="12">
        <v>137</v>
      </c>
      <c r="AY1086" s="11">
        <v>1069501.49</v>
      </c>
      <c r="AZ1086" s="11">
        <v>223712.59</v>
      </c>
      <c r="BA1086" s="13">
        <v>90</v>
      </c>
      <c r="BB1086" s="13">
        <v>84.7628097283215</v>
      </c>
      <c r="BC1086" s="13">
        <v>10</v>
      </c>
      <c r="BD1086" s="13"/>
      <c r="BE1086" s="9" t="s">
        <v>1580</v>
      </c>
      <c r="BF1086" s="6"/>
      <c r="BG1086" s="9" t="s">
        <v>650</v>
      </c>
      <c r="BH1086" s="9" t="s">
        <v>651</v>
      </c>
      <c r="BI1086" s="9" t="s">
        <v>652</v>
      </c>
      <c r="BJ1086" s="9" t="s">
        <v>3</v>
      </c>
      <c r="BK1086" s="7" t="s">
        <v>0</v>
      </c>
      <c r="BL1086" s="13">
        <v>210694.53</v>
      </c>
      <c r="BM1086" s="7" t="s">
        <v>965</v>
      </c>
      <c r="BN1086" s="13"/>
      <c r="BO1086" s="14">
        <v>44767</v>
      </c>
      <c r="BP1086" s="14">
        <v>48938</v>
      </c>
      <c r="BQ1086" s="14" t="s">
        <v>1485</v>
      </c>
      <c r="BR1086" s="14" t="s">
        <v>1785</v>
      </c>
      <c r="BS1086" s="14" t="s">
        <v>1728</v>
      </c>
      <c r="BT1086" s="14" t="s">
        <v>1728</v>
      </c>
      <c r="BU1086" s="13">
        <v>0</v>
      </c>
      <c r="BV1086" s="13">
        <v>0</v>
      </c>
      <c r="BW1086" s="13">
        <v>0</v>
      </c>
    </row>
    <row r="1087" spans="1:75" s="2" customFormat="1" ht="18.2" customHeight="1" x14ac:dyDescent="0.15">
      <c r="A1087" s="15">
        <v>1084</v>
      </c>
      <c r="B1087" s="16" t="s">
        <v>639</v>
      </c>
      <c r="C1087" s="16" t="s">
        <v>35</v>
      </c>
      <c r="D1087" s="17">
        <v>45172</v>
      </c>
      <c r="E1087" s="18" t="s">
        <v>1828</v>
      </c>
      <c r="F1087" s="19">
        <v>0</v>
      </c>
      <c r="G1087" s="19">
        <v>0</v>
      </c>
      <c r="H1087" s="20">
        <v>737962.14</v>
      </c>
      <c r="I1087" s="20">
        <v>0</v>
      </c>
      <c r="J1087" s="20">
        <v>0</v>
      </c>
      <c r="K1087" s="20">
        <v>737962.14</v>
      </c>
      <c r="L1087" s="20">
        <v>2755</v>
      </c>
      <c r="M1087" s="20">
        <v>0</v>
      </c>
      <c r="N1087" s="20">
        <v>0</v>
      </c>
      <c r="O1087" s="20">
        <v>2755</v>
      </c>
      <c r="P1087" s="20">
        <v>0</v>
      </c>
      <c r="Q1087" s="20">
        <v>0</v>
      </c>
      <c r="R1087" s="20">
        <v>735207.14</v>
      </c>
      <c r="S1087" s="20">
        <v>0</v>
      </c>
      <c r="T1087" s="20">
        <v>5977.49</v>
      </c>
      <c r="U1087" s="20">
        <v>0</v>
      </c>
      <c r="V1087" s="20">
        <v>0</v>
      </c>
      <c r="W1087" s="20">
        <v>5977.49</v>
      </c>
      <c r="X1087" s="20">
        <v>0</v>
      </c>
      <c r="Y1087" s="20">
        <v>0</v>
      </c>
      <c r="Z1087" s="20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394.05</v>
      </c>
      <c r="AI1087" s="20">
        <v>0</v>
      </c>
      <c r="AJ1087" s="20">
        <v>0</v>
      </c>
      <c r="AK1087" s="20">
        <v>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0</v>
      </c>
      <c r="AQ1087" s="20">
        <v>0</v>
      </c>
      <c r="AR1087" s="20">
        <v>0</v>
      </c>
      <c r="AS1087" s="20">
        <v>0</v>
      </c>
      <c r="AT1087" s="11">
        <f t="shared" si="16"/>
        <v>9126.5400000000009</v>
      </c>
      <c r="AU1087" s="20">
        <v>0</v>
      </c>
      <c r="AV1087" s="20">
        <v>0</v>
      </c>
      <c r="AW1087" s="21">
        <v>142</v>
      </c>
      <c r="AX1087" s="21">
        <v>156</v>
      </c>
      <c r="AY1087" s="20">
        <v>740695</v>
      </c>
      <c r="AZ1087" s="20">
        <v>740695</v>
      </c>
      <c r="BA1087" s="22">
        <v>90</v>
      </c>
      <c r="BB1087" s="22">
        <v>89.333183834101803</v>
      </c>
      <c r="BC1087" s="22">
        <v>9.7200000000000006</v>
      </c>
      <c r="BD1087" s="22"/>
      <c r="BE1087" s="18" t="s">
        <v>1580</v>
      </c>
      <c r="BF1087" s="15"/>
      <c r="BG1087" s="18" t="s">
        <v>580</v>
      </c>
      <c r="BH1087" s="18" t="s">
        <v>600</v>
      </c>
      <c r="BI1087" s="18" t="s">
        <v>677</v>
      </c>
      <c r="BJ1087" s="18" t="s">
        <v>3</v>
      </c>
      <c r="BK1087" s="16" t="s">
        <v>0</v>
      </c>
      <c r="BL1087" s="22">
        <v>735207.14</v>
      </c>
      <c r="BM1087" s="16" t="s">
        <v>965</v>
      </c>
      <c r="BN1087" s="22"/>
      <c r="BO1087" s="1">
        <v>44767</v>
      </c>
      <c r="BP1087" s="1">
        <v>49515</v>
      </c>
      <c r="BQ1087" s="14" t="s">
        <v>1485</v>
      </c>
      <c r="BR1087" s="14" t="s">
        <v>1785</v>
      </c>
      <c r="BS1087" s="14" t="s">
        <v>1728</v>
      </c>
      <c r="BT1087" s="14" t="s">
        <v>1728</v>
      </c>
      <c r="BU1087" s="22">
        <v>0</v>
      </c>
      <c r="BV1087" s="22">
        <v>0</v>
      </c>
      <c r="BW1087" s="22">
        <v>0</v>
      </c>
    </row>
    <row r="1088" spans="1:75" s="2" customFormat="1" ht="18.2" customHeight="1" x14ac:dyDescent="0.15">
      <c r="A1088" s="6">
        <v>1085</v>
      </c>
      <c r="B1088" s="7" t="s">
        <v>38</v>
      </c>
      <c r="C1088" s="7" t="s">
        <v>35</v>
      </c>
      <c r="D1088" s="8">
        <v>45172</v>
      </c>
      <c r="E1088" s="9" t="s">
        <v>1829</v>
      </c>
      <c r="F1088" s="10">
        <v>0</v>
      </c>
      <c r="G1088" s="10">
        <v>0</v>
      </c>
      <c r="H1088" s="11">
        <v>225436.56</v>
      </c>
      <c r="I1088" s="11">
        <v>0</v>
      </c>
      <c r="J1088" s="11">
        <v>0</v>
      </c>
      <c r="K1088" s="11">
        <v>225436.56</v>
      </c>
      <c r="L1088" s="11">
        <v>825.28</v>
      </c>
      <c r="M1088" s="11">
        <v>0</v>
      </c>
      <c r="N1088" s="11">
        <v>0</v>
      </c>
      <c r="O1088" s="11">
        <v>825.28</v>
      </c>
      <c r="P1088" s="11">
        <v>0</v>
      </c>
      <c r="Q1088" s="11">
        <v>0</v>
      </c>
      <c r="R1088" s="11">
        <v>224611.28</v>
      </c>
      <c r="S1088" s="11">
        <v>0</v>
      </c>
      <c r="T1088" s="11">
        <v>1878.64</v>
      </c>
      <c r="U1088" s="11">
        <v>0</v>
      </c>
      <c r="V1088" s="11">
        <v>0</v>
      </c>
      <c r="W1088" s="11">
        <v>1878.64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148.74</v>
      </c>
      <c r="AI1088" s="11">
        <v>0</v>
      </c>
      <c r="AJ1088" s="11">
        <v>0</v>
      </c>
      <c r="AK1088" s="11">
        <v>0</v>
      </c>
      <c r="AL1088" s="11">
        <v>0</v>
      </c>
      <c r="AM1088" s="11">
        <v>0</v>
      </c>
      <c r="AN1088" s="11">
        <v>0</v>
      </c>
      <c r="AO1088" s="11">
        <v>0</v>
      </c>
      <c r="AP1088" s="11">
        <v>62.76</v>
      </c>
      <c r="AQ1088" s="11">
        <v>0</v>
      </c>
      <c r="AR1088" s="11">
        <v>1415.42</v>
      </c>
      <c r="AS1088" s="11">
        <v>0</v>
      </c>
      <c r="AT1088" s="11">
        <f t="shared" si="16"/>
        <v>1500</v>
      </c>
      <c r="AU1088" s="11">
        <v>0</v>
      </c>
      <c r="AV1088" s="11">
        <v>0</v>
      </c>
      <c r="AW1088" s="12">
        <v>142</v>
      </c>
      <c r="AX1088" s="12">
        <v>156</v>
      </c>
      <c r="AY1088" s="11">
        <v>1206995.17</v>
      </c>
      <c r="AZ1088" s="11">
        <v>235564.64</v>
      </c>
      <c r="BA1088" s="13">
        <v>90</v>
      </c>
      <c r="BB1088" s="13">
        <v>85.815151204357306</v>
      </c>
      <c r="BC1088" s="13">
        <v>10</v>
      </c>
      <c r="BD1088" s="13"/>
      <c r="BE1088" s="9" t="s">
        <v>1578</v>
      </c>
      <c r="BF1088" s="6"/>
      <c r="BG1088" s="9" t="s">
        <v>580</v>
      </c>
      <c r="BH1088" s="9" t="s">
        <v>600</v>
      </c>
      <c r="BI1088" s="9" t="s">
        <v>873</v>
      </c>
      <c r="BJ1088" s="9" t="s">
        <v>3</v>
      </c>
      <c r="BK1088" s="7" t="s">
        <v>0</v>
      </c>
      <c r="BL1088" s="13">
        <v>224611.28</v>
      </c>
      <c r="BM1088" s="7" t="s">
        <v>965</v>
      </c>
      <c r="BN1088" s="13"/>
      <c r="BO1088" s="14">
        <v>44774</v>
      </c>
      <c r="BP1088" s="14">
        <v>49522</v>
      </c>
      <c r="BQ1088" s="14" t="s">
        <v>1485</v>
      </c>
      <c r="BR1088" s="14" t="s">
        <v>1785</v>
      </c>
      <c r="BS1088" s="14" t="s">
        <v>1728</v>
      </c>
      <c r="BT1088" s="14" t="s">
        <v>1728</v>
      </c>
      <c r="BU1088" s="13">
        <v>0</v>
      </c>
      <c r="BV1088" s="13">
        <v>0</v>
      </c>
      <c r="BW1088" s="13">
        <v>0</v>
      </c>
    </row>
    <row r="1089" spans="1:75" s="2" customFormat="1" ht="18.2" customHeight="1" x14ac:dyDescent="0.15">
      <c r="A1089" s="15">
        <v>1086</v>
      </c>
      <c r="B1089" s="16" t="s">
        <v>55</v>
      </c>
      <c r="C1089" s="16" t="s">
        <v>35</v>
      </c>
      <c r="D1089" s="17">
        <v>45172</v>
      </c>
      <c r="E1089" s="18" t="s">
        <v>1875</v>
      </c>
      <c r="F1089" s="19">
        <v>0</v>
      </c>
      <c r="G1089" s="19">
        <v>21</v>
      </c>
      <c r="H1089" s="20">
        <v>690300</v>
      </c>
      <c r="I1089" s="20">
        <v>0</v>
      </c>
      <c r="J1089" s="20">
        <v>0</v>
      </c>
      <c r="K1089" s="20">
        <v>690300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690300</v>
      </c>
      <c r="S1089" s="20">
        <v>0</v>
      </c>
      <c r="T1089" s="20">
        <v>8335.3700000000008</v>
      </c>
      <c r="U1089" s="20">
        <v>0</v>
      </c>
      <c r="V1089" s="20">
        <v>0</v>
      </c>
      <c r="W1089" s="20">
        <v>8335.3700000000008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0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83.89</v>
      </c>
      <c r="AQ1089" s="20">
        <v>0</v>
      </c>
      <c r="AR1089" s="20">
        <v>69.260000000000005</v>
      </c>
      <c r="AS1089" s="20">
        <v>0</v>
      </c>
      <c r="AT1089" s="11">
        <f t="shared" si="16"/>
        <v>8350</v>
      </c>
      <c r="AU1089" s="20">
        <v>0</v>
      </c>
      <c r="AV1089" s="20">
        <v>0</v>
      </c>
      <c r="AW1089" s="21">
        <v>149</v>
      </c>
      <c r="AX1089" s="21">
        <v>153</v>
      </c>
      <c r="AY1089" s="20">
        <v>690300</v>
      </c>
      <c r="AZ1089" s="20">
        <v>690300</v>
      </c>
      <c r="BA1089" s="22">
        <v>87.85</v>
      </c>
      <c r="BB1089" s="22">
        <v>87.85</v>
      </c>
      <c r="BC1089" s="22">
        <v>9.0500000000000007</v>
      </c>
      <c r="BD1089" s="22"/>
      <c r="BE1089" s="18" t="s">
        <v>1580</v>
      </c>
      <c r="BF1089" s="15"/>
      <c r="BG1089" s="18" t="s">
        <v>647</v>
      </c>
      <c r="BH1089" s="18" t="s">
        <v>648</v>
      </c>
      <c r="BI1089" s="18" t="s">
        <v>735</v>
      </c>
      <c r="BJ1089" s="18" t="s">
        <v>3</v>
      </c>
      <c r="BK1089" s="16" t="s">
        <v>0</v>
      </c>
      <c r="BL1089" s="22">
        <v>690300</v>
      </c>
      <c r="BM1089" s="16" t="s">
        <v>965</v>
      </c>
      <c r="BN1089" s="22"/>
      <c r="BO1089" s="1">
        <v>45077</v>
      </c>
      <c r="BP1089" s="1">
        <v>49736</v>
      </c>
      <c r="BQ1089" s="14" t="s">
        <v>1473</v>
      </c>
      <c r="BR1089" s="14" t="s">
        <v>1787</v>
      </c>
      <c r="BS1089" s="14" t="s">
        <v>1728</v>
      </c>
      <c r="BT1089" s="14" t="s">
        <v>1728</v>
      </c>
      <c r="BU1089" s="22">
        <v>0</v>
      </c>
      <c r="BV1089" s="22">
        <v>0</v>
      </c>
      <c r="BW1089" s="22">
        <v>0</v>
      </c>
    </row>
    <row r="1090" spans="1:75" s="2" customFormat="1" ht="18.2" customHeight="1" x14ac:dyDescent="0.15">
      <c r="A1090" s="6">
        <v>1087</v>
      </c>
      <c r="B1090" s="7" t="s">
        <v>38</v>
      </c>
      <c r="C1090" s="7" t="s">
        <v>35</v>
      </c>
      <c r="D1090" s="8">
        <v>45172</v>
      </c>
      <c r="E1090" s="9" t="s">
        <v>1830</v>
      </c>
      <c r="F1090" s="10">
        <v>0</v>
      </c>
      <c r="G1090" s="10">
        <v>0</v>
      </c>
      <c r="H1090" s="11">
        <v>237803.26</v>
      </c>
      <c r="I1090" s="11">
        <v>0</v>
      </c>
      <c r="J1090" s="11">
        <v>0</v>
      </c>
      <c r="K1090" s="11">
        <v>237803.26</v>
      </c>
      <c r="L1090" s="11">
        <v>1713.75</v>
      </c>
      <c r="M1090" s="11">
        <v>0</v>
      </c>
      <c r="N1090" s="11">
        <v>0</v>
      </c>
      <c r="O1090" s="11">
        <v>1713.75</v>
      </c>
      <c r="P1090" s="11">
        <v>0</v>
      </c>
      <c r="Q1090" s="11">
        <v>0</v>
      </c>
      <c r="R1090" s="11">
        <v>236089.51</v>
      </c>
      <c r="S1090" s="11">
        <v>0</v>
      </c>
      <c r="T1090" s="11">
        <v>1882.61</v>
      </c>
      <c r="U1090" s="11">
        <v>0</v>
      </c>
      <c r="V1090" s="11">
        <v>0</v>
      </c>
      <c r="W1090" s="11">
        <v>1882.61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  <c r="AD1090" s="11">
        <v>0</v>
      </c>
      <c r="AE1090" s="11">
        <v>0</v>
      </c>
      <c r="AF1090" s="11">
        <v>0</v>
      </c>
      <c r="AG1090" s="11">
        <v>0</v>
      </c>
      <c r="AH1090" s="11">
        <v>162.49</v>
      </c>
      <c r="AI1090" s="11">
        <v>0</v>
      </c>
      <c r="AJ1090" s="11">
        <v>0</v>
      </c>
      <c r="AK1090" s="11">
        <v>0</v>
      </c>
      <c r="AL1090" s="11">
        <v>0</v>
      </c>
      <c r="AM1090" s="11">
        <v>0</v>
      </c>
      <c r="AN1090" s="11">
        <v>0</v>
      </c>
      <c r="AO1090" s="11">
        <v>0</v>
      </c>
      <c r="AP1090" s="11">
        <v>55.05</v>
      </c>
      <c r="AQ1090" s="11">
        <v>0</v>
      </c>
      <c r="AR1090" s="11">
        <v>13.9</v>
      </c>
      <c r="AS1090" s="11">
        <v>0</v>
      </c>
      <c r="AT1090" s="11">
        <f t="shared" si="16"/>
        <v>3800</v>
      </c>
      <c r="AU1090" s="11">
        <v>0</v>
      </c>
      <c r="AV1090" s="11">
        <v>0</v>
      </c>
      <c r="AW1090" s="12">
        <v>93</v>
      </c>
      <c r="AX1090" s="12">
        <v>106</v>
      </c>
      <c r="AY1090" s="11">
        <v>1351274.79</v>
      </c>
      <c r="AZ1090" s="11">
        <v>257348</v>
      </c>
      <c r="BA1090" s="13">
        <v>90</v>
      </c>
      <c r="BB1090" s="13">
        <v>82.565459611110199</v>
      </c>
      <c r="BC1090" s="13">
        <v>9.5</v>
      </c>
      <c r="BD1090" s="13"/>
      <c r="BE1090" s="9" t="s">
        <v>1578</v>
      </c>
      <c r="BF1090" s="6"/>
      <c r="BG1090" s="9" t="s">
        <v>573</v>
      </c>
      <c r="BH1090" s="9" t="s">
        <v>614</v>
      </c>
      <c r="BI1090" s="9" t="s">
        <v>615</v>
      </c>
      <c r="BJ1090" s="9" t="s">
        <v>3</v>
      </c>
      <c r="BK1090" s="7" t="s">
        <v>0</v>
      </c>
      <c r="BL1090" s="13">
        <v>236089.51</v>
      </c>
      <c r="BM1090" s="7" t="s">
        <v>965</v>
      </c>
      <c r="BN1090" s="13"/>
      <c r="BO1090" s="14">
        <v>44802</v>
      </c>
      <c r="BP1090" s="14">
        <v>48028</v>
      </c>
      <c r="BQ1090" s="14" t="s">
        <v>1485</v>
      </c>
      <c r="BR1090" s="14" t="s">
        <v>1785</v>
      </c>
      <c r="BS1090" s="14" t="s">
        <v>1728</v>
      </c>
      <c r="BT1090" s="14" t="s">
        <v>1728</v>
      </c>
      <c r="BU1090" s="13">
        <v>0</v>
      </c>
      <c r="BV1090" s="13">
        <v>0</v>
      </c>
      <c r="BW1090" s="13">
        <v>0</v>
      </c>
    </row>
    <row r="1091" spans="1:75" s="2" customFormat="1" ht="18.2" customHeight="1" x14ac:dyDescent="0.15">
      <c r="A1091" s="15">
        <v>1088</v>
      </c>
      <c r="B1091" s="16" t="s">
        <v>55</v>
      </c>
      <c r="C1091" s="16" t="s">
        <v>35</v>
      </c>
      <c r="D1091" s="17">
        <v>45172</v>
      </c>
      <c r="E1091" s="18" t="s">
        <v>1831</v>
      </c>
      <c r="F1091" s="19">
        <v>0</v>
      </c>
      <c r="G1091" s="19">
        <v>0</v>
      </c>
      <c r="H1091" s="20">
        <v>201709.01</v>
      </c>
      <c r="I1091" s="20">
        <v>0</v>
      </c>
      <c r="J1091" s="20">
        <v>0</v>
      </c>
      <c r="K1091" s="20">
        <v>201709.01</v>
      </c>
      <c r="L1091" s="20">
        <v>741.02</v>
      </c>
      <c r="M1091" s="20">
        <v>0</v>
      </c>
      <c r="N1091" s="20">
        <v>0</v>
      </c>
      <c r="O1091" s="20">
        <v>741.02</v>
      </c>
      <c r="P1091" s="20">
        <v>0</v>
      </c>
      <c r="Q1091" s="20">
        <v>0</v>
      </c>
      <c r="R1091" s="20">
        <v>200967.99</v>
      </c>
      <c r="S1091" s="20">
        <v>0</v>
      </c>
      <c r="T1091" s="20">
        <v>1672.5</v>
      </c>
      <c r="U1091" s="20">
        <v>0</v>
      </c>
      <c r="V1091" s="20">
        <v>0</v>
      </c>
      <c r="W1091" s="20">
        <v>1672.5</v>
      </c>
      <c r="X1091" s="20">
        <v>0</v>
      </c>
      <c r="Y1091" s="20">
        <v>0</v>
      </c>
      <c r="Z1091" s="20">
        <v>0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107.3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1125.54</v>
      </c>
      <c r="AQ1091" s="20">
        <v>0</v>
      </c>
      <c r="AR1091" s="20">
        <v>0</v>
      </c>
      <c r="AS1091" s="20">
        <v>0</v>
      </c>
      <c r="AT1091" s="11">
        <f t="shared" si="16"/>
        <v>3646.36</v>
      </c>
      <c r="AU1091" s="20">
        <v>0</v>
      </c>
      <c r="AV1091" s="20">
        <v>0</v>
      </c>
      <c r="AW1091" s="21">
        <v>142</v>
      </c>
      <c r="AX1091" s="21">
        <v>155</v>
      </c>
      <c r="AY1091" s="20">
        <v>201709.01</v>
      </c>
      <c r="AZ1091" s="20">
        <v>201709.01</v>
      </c>
      <c r="BA1091" s="22">
        <v>90</v>
      </c>
      <c r="BB1091" s="22">
        <v>89.669366281654902</v>
      </c>
      <c r="BC1091" s="22">
        <v>9.9499999999999993</v>
      </c>
      <c r="BD1091" s="22"/>
      <c r="BE1091" s="18" t="s">
        <v>1580</v>
      </c>
      <c r="BF1091" s="15"/>
      <c r="BG1091" s="18" t="s">
        <v>580</v>
      </c>
      <c r="BH1091" s="18" t="s">
        <v>600</v>
      </c>
      <c r="BI1091" s="18" t="s">
        <v>646</v>
      </c>
      <c r="BJ1091" s="18" t="s">
        <v>3</v>
      </c>
      <c r="BK1091" s="16" t="s">
        <v>0</v>
      </c>
      <c r="BL1091" s="22">
        <v>200967.99</v>
      </c>
      <c r="BM1091" s="16" t="s">
        <v>965</v>
      </c>
      <c r="BN1091" s="22"/>
      <c r="BO1091" s="1">
        <v>44802</v>
      </c>
      <c r="BP1091" s="1">
        <v>49519</v>
      </c>
      <c r="BQ1091" s="14" t="s">
        <v>1485</v>
      </c>
      <c r="BR1091" s="14" t="s">
        <v>1785</v>
      </c>
      <c r="BS1091" s="14" t="s">
        <v>1728</v>
      </c>
      <c r="BT1091" s="14" t="s">
        <v>1728</v>
      </c>
      <c r="BU1091" s="22">
        <v>0</v>
      </c>
      <c r="BV1091" s="22">
        <v>0</v>
      </c>
      <c r="BW1091" s="22">
        <v>0</v>
      </c>
    </row>
    <row r="1092" spans="1:75" s="2" customFormat="1" ht="18.2" customHeight="1" x14ac:dyDescent="0.15">
      <c r="A1092" s="6">
        <v>1089</v>
      </c>
      <c r="B1092" s="7" t="s">
        <v>639</v>
      </c>
      <c r="C1092" s="7" t="s">
        <v>35</v>
      </c>
      <c r="D1092" s="8">
        <v>45172</v>
      </c>
      <c r="E1092" s="9" t="s">
        <v>1832</v>
      </c>
      <c r="F1092" s="10">
        <v>0</v>
      </c>
      <c r="G1092" s="10">
        <v>0</v>
      </c>
      <c r="H1092" s="11">
        <v>201578.16</v>
      </c>
      <c r="I1092" s="11">
        <v>0</v>
      </c>
      <c r="J1092" s="11">
        <v>0</v>
      </c>
      <c r="K1092" s="11">
        <v>201578.16</v>
      </c>
      <c r="L1092" s="11">
        <v>758.86</v>
      </c>
      <c r="M1092" s="11">
        <v>0</v>
      </c>
      <c r="N1092" s="11">
        <v>0</v>
      </c>
      <c r="O1092" s="11">
        <v>758.86</v>
      </c>
      <c r="P1092" s="11">
        <v>0</v>
      </c>
      <c r="Q1092" s="11">
        <v>0</v>
      </c>
      <c r="R1092" s="11">
        <v>200819.3</v>
      </c>
      <c r="S1092" s="11">
        <v>0</v>
      </c>
      <c r="T1092" s="11">
        <v>1612.63</v>
      </c>
      <c r="U1092" s="11">
        <v>0</v>
      </c>
      <c r="V1092" s="11">
        <v>0</v>
      </c>
      <c r="W1092" s="11">
        <v>1612.63</v>
      </c>
      <c r="X1092" s="11">
        <v>0</v>
      </c>
      <c r="Y1092" s="11">
        <v>0</v>
      </c>
      <c r="Z1092" s="11">
        <v>0</v>
      </c>
      <c r="AA1092" s="11">
        <v>0</v>
      </c>
      <c r="AB1092" s="11">
        <v>0</v>
      </c>
      <c r="AC1092" s="11">
        <v>0</v>
      </c>
      <c r="AD1092" s="11">
        <v>0</v>
      </c>
      <c r="AE1092" s="11">
        <v>0</v>
      </c>
      <c r="AF1092" s="11">
        <v>0</v>
      </c>
      <c r="AG1092" s="11">
        <v>0</v>
      </c>
      <c r="AH1092" s="11">
        <v>107.24</v>
      </c>
      <c r="AI1092" s="11">
        <v>0</v>
      </c>
      <c r="AJ1092" s="11">
        <v>0</v>
      </c>
      <c r="AK1092" s="11">
        <v>0</v>
      </c>
      <c r="AL1092" s="11">
        <v>0</v>
      </c>
      <c r="AM1092" s="11">
        <v>0</v>
      </c>
      <c r="AN1092" s="11">
        <v>0</v>
      </c>
      <c r="AO1092" s="11">
        <v>0</v>
      </c>
      <c r="AP1092" s="11">
        <v>1146.08</v>
      </c>
      <c r="AQ1092" s="11">
        <v>0</v>
      </c>
      <c r="AR1092" s="11">
        <v>19.809999999999999</v>
      </c>
      <c r="AS1092" s="11">
        <v>0</v>
      </c>
      <c r="AT1092" s="11">
        <f t="shared" ref="AT1092:AT1155" si="17">AQ1092-AR1092-AS1092+AP1092+AO1092+AN1092+AL1092+AI1092+AH1092+AG1092+AF1092+AA1092+W1092+V1092+Q1092+P1092+O1092+N1092-J1092</f>
        <v>3605.0000000000005</v>
      </c>
      <c r="AU1092" s="11">
        <v>0</v>
      </c>
      <c r="AV1092" s="11">
        <v>0</v>
      </c>
      <c r="AW1092" s="12">
        <v>142</v>
      </c>
      <c r="AX1092" s="12">
        <v>155</v>
      </c>
      <c r="AY1092" s="11">
        <v>201578.16</v>
      </c>
      <c r="AZ1092" s="11">
        <v>201578.16</v>
      </c>
      <c r="BA1092" s="13">
        <v>90</v>
      </c>
      <c r="BB1092" s="13">
        <v>89.661186509490904</v>
      </c>
      <c r="BC1092" s="13">
        <v>9.6</v>
      </c>
      <c r="BD1092" s="13"/>
      <c r="BE1092" s="9" t="s">
        <v>1580</v>
      </c>
      <c r="BF1092" s="6"/>
      <c r="BG1092" s="9" t="s">
        <v>573</v>
      </c>
      <c r="BH1092" s="9" t="s">
        <v>594</v>
      </c>
      <c r="BI1092" s="9" t="s">
        <v>640</v>
      </c>
      <c r="BJ1092" s="9" t="s">
        <v>3</v>
      </c>
      <c r="BK1092" s="7" t="s">
        <v>0</v>
      </c>
      <c r="BL1092" s="13">
        <v>200819.3</v>
      </c>
      <c r="BM1092" s="7" t="s">
        <v>965</v>
      </c>
      <c r="BN1092" s="13"/>
      <c r="BO1092" s="14">
        <v>44802</v>
      </c>
      <c r="BP1092" s="14">
        <v>49519</v>
      </c>
      <c r="BQ1092" s="14" t="s">
        <v>1485</v>
      </c>
      <c r="BR1092" s="14" t="s">
        <v>1785</v>
      </c>
      <c r="BS1092" s="14" t="s">
        <v>1728</v>
      </c>
      <c r="BT1092" s="14" t="s">
        <v>1728</v>
      </c>
      <c r="BU1092" s="13">
        <v>0</v>
      </c>
      <c r="BV1092" s="13">
        <v>0</v>
      </c>
      <c r="BW1092" s="13">
        <v>0</v>
      </c>
    </row>
    <row r="1093" spans="1:75" s="2" customFormat="1" ht="18.2" customHeight="1" x14ac:dyDescent="0.15">
      <c r="A1093" s="15">
        <v>1090</v>
      </c>
      <c r="B1093" s="16" t="s">
        <v>38</v>
      </c>
      <c r="C1093" s="16" t="s">
        <v>35</v>
      </c>
      <c r="D1093" s="17">
        <v>45172</v>
      </c>
      <c r="E1093" s="18" t="s">
        <v>1833</v>
      </c>
      <c r="F1093" s="19">
        <v>0</v>
      </c>
      <c r="G1093" s="19">
        <v>0</v>
      </c>
      <c r="H1093" s="20">
        <v>139042.81</v>
      </c>
      <c r="I1093" s="20">
        <v>0</v>
      </c>
      <c r="J1093" s="20">
        <v>0</v>
      </c>
      <c r="K1093" s="20">
        <v>139042.81</v>
      </c>
      <c r="L1093" s="20">
        <v>3458.17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139042.81</v>
      </c>
      <c r="S1093" s="20">
        <v>0</v>
      </c>
      <c r="T1093" s="20">
        <v>1112.3399999999999</v>
      </c>
      <c r="U1093" s="20">
        <v>0</v>
      </c>
      <c r="V1093" s="20">
        <v>0</v>
      </c>
      <c r="W1093" s="20">
        <v>0</v>
      </c>
      <c r="X1093" s="20">
        <v>0</v>
      </c>
      <c r="Y1093" s="20">
        <v>0</v>
      </c>
      <c r="Z1093" s="20">
        <v>1112.3399999999999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3.67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3.67</v>
      </c>
      <c r="AS1093" s="20">
        <v>0</v>
      </c>
      <c r="AT1093" s="11">
        <f t="shared" si="17"/>
        <v>0</v>
      </c>
      <c r="AU1093" s="20">
        <v>3458.17</v>
      </c>
      <c r="AV1093" s="20">
        <v>1112.3399999999999</v>
      </c>
      <c r="AW1093" s="21">
        <v>34</v>
      </c>
      <c r="AX1093" s="21">
        <v>47</v>
      </c>
      <c r="AY1093" s="20">
        <v>1066271.71</v>
      </c>
      <c r="AZ1093" s="20">
        <v>178461.11</v>
      </c>
      <c r="BA1093" s="22">
        <v>89.99</v>
      </c>
      <c r="BB1093" s="22">
        <v>70.113104596850306</v>
      </c>
      <c r="BC1093" s="22">
        <v>9.6</v>
      </c>
      <c r="BD1093" s="22"/>
      <c r="BE1093" s="18" t="s">
        <v>1580</v>
      </c>
      <c r="BF1093" s="15"/>
      <c r="BG1093" s="18" t="s">
        <v>605</v>
      </c>
      <c r="BH1093" s="18" t="s">
        <v>693</v>
      </c>
      <c r="BI1093" s="18" t="s">
        <v>897</v>
      </c>
      <c r="BJ1093" s="18" t="s">
        <v>3</v>
      </c>
      <c r="BK1093" s="16" t="s">
        <v>0</v>
      </c>
      <c r="BL1093" s="22">
        <v>139042.81</v>
      </c>
      <c r="BM1093" s="16" t="s">
        <v>965</v>
      </c>
      <c r="BN1093" s="22"/>
      <c r="BO1093" s="1">
        <v>44802</v>
      </c>
      <c r="BP1093" s="1">
        <v>46232</v>
      </c>
      <c r="BQ1093" s="14" t="s">
        <v>1485</v>
      </c>
      <c r="BR1093" s="14" t="s">
        <v>1785</v>
      </c>
      <c r="BS1093" s="14" t="s">
        <v>1728</v>
      </c>
      <c r="BT1093" s="14" t="s">
        <v>1728</v>
      </c>
      <c r="BU1093" s="22">
        <v>117.15</v>
      </c>
      <c r="BV1093" s="22">
        <v>0</v>
      </c>
      <c r="BW1093" s="22">
        <v>0</v>
      </c>
    </row>
    <row r="1094" spans="1:75" s="2" customFormat="1" ht="18.2" customHeight="1" x14ac:dyDescent="0.15">
      <c r="A1094" s="6">
        <v>1091</v>
      </c>
      <c r="B1094" s="7" t="s">
        <v>55</v>
      </c>
      <c r="C1094" s="7" t="s">
        <v>35</v>
      </c>
      <c r="D1094" s="8">
        <v>45172</v>
      </c>
      <c r="E1094" s="9" t="s">
        <v>1836</v>
      </c>
      <c r="F1094" s="10">
        <v>0</v>
      </c>
      <c r="G1094" s="10">
        <v>0</v>
      </c>
      <c r="H1094" s="11">
        <v>363000</v>
      </c>
      <c r="I1094" s="11">
        <v>0</v>
      </c>
      <c r="J1094" s="11">
        <v>0</v>
      </c>
      <c r="K1094" s="11">
        <v>363000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363000</v>
      </c>
      <c r="S1094" s="11">
        <v>0</v>
      </c>
      <c r="T1094" s="11">
        <v>6249.65</v>
      </c>
      <c r="U1094" s="11">
        <v>0</v>
      </c>
      <c r="V1094" s="11">
        <v>0</v>
      </c>
      <c r="W1094" s="11">
        <v>6249.65</v>
      </c>
      <c r="X1094" s="11">
        <v>0</v>
      </c>
      <c r="Y1094" s="11">
        <v>0</v>
      </c>
      <c r="Z1094" s="11">
        <v>0</v>
      </c>
      <c r="AA1094" s="11">
        <v>0</v>
      </c>
      <c r="AB1094" s="11">
        <v>0</v>
      </c>
      <c r="AC1094" s="11">
        <v>0</v>
      </c>
      <c r="AD1094" s="11">
        <v>0</v>
      </c>
      <c r="AE1094" s="11">
        <v>0</v>
      </c>
      <c r="AF1094" s="11">
        <v>0</v>
      </c>
      <c r="AG1094" s="11">
        <v>0</v>
      </c>
      <c r="AH1094" s="11">
        <v>0</v>
      </c>
      <c r="AI1094" s="11">
        <v>0</v>
      </c>
      <c r="AJ1094" s="11">
        <v>0</v>
      </c>
      <c r="AK1094" s="11">
        <v>0</v>
      </c>
      <c r="AL1094" s="11">
        <v>0</v>
      </c>
      <c r="AM1094" s="11">
        <v>0</v>
      </c>
      <c r="AN1094" s="11">
        <v>0</v>
      </c>
      <c r="AO1094" s="11">
        <v>0</v>
      </c>
      <c r="AP1094" s="11">
        <v>2.9</v>
      </c>
      <c r="AQ1094" s="11">
        <v>0</v>
      </c>
      <c r="AR1094" s="11">
        <v>2.8</v>
      </c>
      <c r="AS1094" s="11">
        <v>0</v>
      </c>
      <c r="AT1094" s="11">
        <f t="shared" si="17"/>
        <v>6249.75</v>
      </c>
      <c r="AU1094" s="11">
        <v>0</v>
      </c>
      <c r="AV1094" s="11">
        <v>0</v>
      </c>
      <c r="AW1094" s="12">
        <v>82</v>
      </c>
      <c r="AX1094" s="12">
        <v>93</v>
      </c>
      <c r="AY1094" s="11">
        <v>363000</v>
      </c>
      <c r="AZ1094" s="11">
        <v>363000</v>
      </c>
      <c r="BA1094" s="13">
        <v>88.28</v>
      </c>
      <c r="BB1094" s="13">
        <v>88.28</v>
      </c>
      <c r="BC1094" s="13">
        <v>9.33</v>
      </c>
      <c r="BD1094" s="13"/>
      <c r="BE1094" s="9" t="s">
        <v>1578</v>
      </c>
      <c r="BF1094" s="6"/>
      <c r="BG1094" s="9" t="s">
        <v>591</v>
      </c>
      <c r="BH1094" s="9" t="s">
        <v>755</v>
      </c>
      <c r="BI1094" s="9" t="s">
        <v>602</v>
      </c>
      <c r="BJ1094" s="9" t="s">
        <v>3</v>
      </c>
      <c r="BK1094" s="7" t="s">
        <v>0</v>
      </c>
      <c r="BL1094" s="13">
        <v>363000</v>
      </c>
      <c r="BM1094" s="7" t="s">
        <v>965</v>
      </c>
      <c r="BN1094" s="13"/>
      <c r="BO1094" s="14">
        <v>44848</v>
      </c>
      <c r="BP1094" s="14">
        <v>47678</v>
      </c>
      <c r="BQ1094" s="14" t="s">
        <v>1536</v>
      </c>
      <c r="BR1094" s="14" t="s">
        <v>1789</v>
      </c>
      <c r="BS1094" s="14" t="s">
        <v>1728</v>
      </c>
      <c r="BT1094" s="14" t="s">
        <v>1728</v>
      </c>
      <c r="BU1094" s="13">
        <v>0</v>
      </c>
      <c r="BV1094" s="13">
        <v>0</v>
      </c>
      <c r="BW1094" s="13">
        <v>0</v>
      </c>
    </row>
    <row r="1095" spans="1:75" s="2" customFormat="1" ht="18.2" customHeight="1" x14ac:dyDescent="0.15">
      <c r="A1095" s="15">
        <v>1092</v>
      </c>
      <c r="B1095" s="16" t="s">
        <v>38</v>
      </c>
      <c r="C1095" s="16" t="s">
        <v>35</v>
      </c>
      <c r="D1095" s="17">
        <v>45172</v>
      </c>
      <c r="E1095" s="18" t="s">
        <v>1834</v>
      </c>
      <c r="F1095" s="19">
        <v>0</v>
      </c>
      <c r="G1095" s="19">
        <v>0</v>
      </c>
      <c r="H1095" s="20">
        <v>35294.36</v>
      </c>
      <c r="I1095" s="20">
        <v>0</v>
      </c>
      <c r="J1095" s="20">
        <v>0</v>
      </c>
      <c r="K1095" s="20">
        <v>35294.36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35294.36</v>
      </c>
      <c r="S1095" s="20">
        <v>0</v>
      </c>
      <c r="T1095" s="20">
        <v>1483.54</v>
      </c>
      <c r="U1095" s="20">
        <v>0</v>
      </c>
      <c r="V1095" s="20">
        <v>0</v>
      </c>
      <c r="W1095" s="20">
        <v>1483.54</v>
      </c>
      <c r="X1095" s="20">
        <v>0</v>
      </c>
      <c r="Y1095" s="20">
        <v>0</v>
      </c>
      <c r="Z1095" s="20">
        <v>0</v>
      </c>
      <c r="AA1095" s="20">
        <v>1125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0</v>
      </c>
      <c r="AQ1095" s="20">
        <v>0</v>
      </c>
      <c r="AR1095" s="20">
        <v>0</v>
      </c>
      <c r="AS1095" s="20">
        <v>0</v>
      </c>
      <c r="AT1095" s="11">
        <f t="shared" si="17"/>
        <v>2608.54</v>
      </c>
      <c r="AU1095" s="20">
        <v>0</v>
      </c>
      <c r="AV1095" s="20">
        <v>0</v>
      </c>
      <c r="AW1095" s="21">
        <v>28</v>
      </c>
      <c r="AX1095" s="21">
        <v>40</v>
      </c>
      <c r="AY1095" s="20">
        <v>235294.36</v>
      </c>
      <c r="AZ1095" s="20">
        <v>35294.36</v>
      </c>
      <c r="BA1095" s="22">
        <v>86.27</v>
      </c>
      <c r="BB1095" s="22">
        <v>86.27</v>
      </c>
      <c r="BC1095" s="22">
        <v>10</v>
      </c>
      <c r="BD1095" s="22"/>
      <c r="BE1095" s="18" t="s">
        <v>1578</v>
      </c>
      <c r="BF1095" s="15"/>
      <c r="BG1095" s="18" t="s">
        <v>573</v>
      </c>
      <c r="BH1095" s="18" t="s">
        <v>578</v>
      </c>
      <c r="BI1095" s="18" t="s">
        <v>579</v>
      </c>
      <c r="BJ1095" s="18" t="s">
        <v>3</v>
      </c>
      <c r="BK1095" s="16" t="s">
        <v>0</v>
      </c>
      <c r="BL1095" s="22">
        <v>35294.36</v>
      </c>
      <c r="BM1095" s="16" t="s">
        <v>965</v>
      </c>
      <c r="BN1095" s="22"/>
      <c r="BO1095" s="1">
        <v>44831</v>
      </c>
      <c r="BP1095" s="1">
        <v>46049</v>
      </c>
      <c r="BQ1095" s="14" t="s">
        <v>1485</v>
      </c>
      <c r="BR1095" s="14" t="s">
        <v>1785</v>
      </c>
      <c r="BS1095" s="14" t="s">
        <v>1728</v>
      </c>
      <c r="BT1095" s="14" t="s">
        <v>1728</v>
      </c>
      <c r="BU1095" s="22">
        <v>0</v>
      </c>
      <c r="BV1095" s="22">
        <v>0</v>
      </c>
      <c r="BW1095" s="22">
        <v>0</v>
      </c>
    </row>
    <row r="1096" spans="1:75" s="2" customFormat="1" ht="18.2" customHeight="1" x14ac:dyDescent="0.15">
      <c r="A1096" s="6">
        <v>1093</v>
      </c>
      <c r="B1096" s="7" t="s">
        <v>55</v>
      </c>
      <c r="C1096" s="7" t="s">
        <v>35</v>
      </c>
      <c r="D1096" s="8">
        <v>45172</v>
      </c>
      <c r="E1096" s="9" t="s">
        <v>1837</v>
      </c>
      <c r="F1096" s="10">
        <v>0</v>
      </c>
      <c r="G1096" s="10">
        <v>0</v>
      </c>
      <c r="H1096" s="11">
        <v>228000</v>
      </c>
      <c r="I1096" s="11">
        <v>0</v>
      </c>
      <c r="J1096" s="11">
        <v>0</v>
      </c>
      <c r="K1096" s="11">
        <v>228000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228000</v>
      </c>
      <c r="S1096" s="11">
        <v>0</v>
      </c>
      <c r="T1096" s="11">
        <v>2724.6</v>
      </c>
      <c r="U1096" s="11">
        <v>0</v>
      </c>
      <c r="V1096" s="11">
        <v>0</v>
      </c>
      <c r="W1096" s="11">
        <v>2724.6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  <c r="AD1096" s="11">
        <v>0</v>
      </c>
      <c r="AE1096" s="11">
        <v>0</v>
      </c>
      <c r="AF1096" s="11">
        <v>0</v>
      </c>
      <c r="AG1096" s="11">
        <v>0</v>
      </c>
      <c r="AH1096" s="11">
        <v>0</v>
      </c>
      <c r="AI1096" s="11">
        <v>0</v>
      </c>
      <c r="AJ1096" s="11">
        <v>0</v>
      </c>
      <c r="AK1096" s="11">
        <v>0</v>
      </c>
      <c r="AL1096" s="11">
        <v>0</v>
      </c>
      <c r="AM1096" s="11">
        <v>0</v>
      </c>
      <c r="AN1096" s="11">
        <v>0</v>
      </c>
      <c r="AO1096" s="11">
        <v>0</v>
      </c>
      <c r="AP1096" s="11">
        <v>30.6</v>
      </c>
      <c r="AQ1096" s="11">
        <v>0</v>
      </c>
      <c r="AR1096" s="11">
        <v>31.2</v>
      </c>
      <c r="AS1096" s="11">
        <v>0</v>
      </c>
      <c r="AT1096" s="11">
        <f t="shared" si="17"/>
        <v>2724</v>
      </c>
      <c r="AU1096" s="11">
        <v>0</v>
      </c>
      <c r="AV1096" s="11">
        <v>0</v>
      </c>
      <c r="AW1096" s="12">
        <v>142</v>
      </c>
      <c r="AX1096" s="12">
        <v>153</v>
      </c>
      <c r="AY1096" s="11">
        <v>228000</v>
      </c>
      <c r="AZ1096" s="11">
        <v>228000</v>
      </c>
      <c r="BA1096" s="13">
        <v>73.25</v>
      </c>
      <c r="BB1096" s="13">
        <v>73.25</v>
      </c>
      <c r="BC1096" s="13">
        <v>8.82</v>
      </c>
      <c r="BD1096" s="13"/>
      <c r="BE1096" s="9" t="s">
        <v>1578</v>
      </c>
      <c r="BF1096" s="6"/>
      <c r="BG1096" s="9" t="s">
        <v>641</v>
      </c>
      <c r="BH1096" s="9" t="s">
        <v>217</v>
      </c>
      <c r="BI1096" s="9" t="s">
        <v>799</v>
      </c>
      <c r="BJ1096" s="9" t="s">
        <v>3</v>
      </c>
      <c r="BK1096" s="7" t="s">
        <v>0</v>
      </c>
      <c r="BL1096" s="13">
        <v>228000</v>
      </c>
      <c r="BM1096" s="7" t="s">
        <v>965</v>
      </c>
      <c r="BN1096" s="13"/>
      <c r="BO1096" s="14">
        <v>44839</v>
      </c>
      <c r="BP1096" s="14">
        <v>49495</v>
      </c>
      <c r="BQ1096" s="14" t="s">
        <v>1536</v>
      </c>
      <c r="BR1096" s="14" t="s">
        <v>1789</v>
      </c>
      <c r="BS1096" s="14" t="s">
        <v>1728</v>
      </c>
      <c r="BT1096" s="14" t="s">
        <v>1728</v>
      </c>
      <c r="BU1096" s="13">
        <v>0</v>
      </c>
      <c r="BV1096" s="13">
        <v>0</v>
      </c>
      <c r="BW1096" s="13">
        <v>0</v>
      </c>
    </row>
    <row r="1097" spans="1:75" s="2" customFormat="1" ht="18.2" customHeight="1" x14ac:dyDescent="0.15">
      <c r="A1097" s="15">
        <v>1094</v>
      </c>
      <c r="B1097" s="16" t="s">
        <v>55</v>
      </c>
      <c r="C1097" s="16" t="s">
        <v>35</v>
      </c>
      <c r="D1097" s="17">
        <v>45172</v>
      </c>
      <c r="E1097" s="18" t="s">
        <v>1838</v>
      </c>
      <c r="F1097" s="19">
        <v>0</v>
      </c>
      <c r="G1097" s="19">
        <v>0</v>
      </c>
      <c r="H1097" s="20">
        <v>321500</v>
      </c>
      <c r="I1097" s="20">
        <v>0</v>
      </c>
      <c r="J1097" s="20">
        <v>0</v>
      </c>
      <c r="K1097" s="20">
        <v>321500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321500</v>
      </c>
      <c r="S1097" s="20">
        <v>0</v>
      </c>
      <c r="T1097" s="20">
        <v>3943.73</v>
      </c>
      <c r="U1097" s="20">
        <v>0</v>
      </c>
      <c r="V1097" s="20">
        <v>0</v>
      </c>
      <c r="W1097" s="20">
        <v>3943.73</v>
      </c>
      <c r="X1097" s="20">
        <v>0</v>
      </c>
      <c r="Y1097" s="20">
        <v>0</v>
      </c>
      <c r="Z1097" s="20">
        <v>0</v>
      </c>
      <c r="AA1097" s="20">
        <v>1125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63.97</v>
      </c>
      <c r="AQ1097" s="20">
        <v>0</v>
      </c>
      <c r="AR1097" s="20">
        <v>32.700000000000003</v>
      </c>
      <c r="AS1097" s="20">
        <v>0</v>
      </c>
      <c r="AT1097" s="11">
        <f t="shared" si="17"/>
        <v>5100</v>
      </c>
      <c r="AU1097" s="20">
        <v>0</v>
      </c>
      <c r="AV1097" s="20">
        <v>0</v>
      </c>
      <c r="AW1097" s="21">
        <v>142</v>
      </c>
      <c r="AX1097" s="21">
        <v>153</v>
      </c>
      <c r="AY1097" s="20">
        <v>321500</v>
      </c>
      <c r="AZ1097" s="20">
        <v>321500</v>
      </c>
      <c r="BA1097" s="22">
        <v>90</v>
      </c>
      <c r="BB1097" s="22">
        <v>90</v>
      </c>
      <c r="BC1097" s="22">
        <v>9.3800000000000008</v>
      </c>
      <c r="BD1097" s="22"/>
      <c r="BE1097" s="18" t="s">
        <v>1580</v>
      </c>
      <c r="BF1097" s="15"/>
      <c r="BG1097" s="18" t="s">
        <v>591</v>
      </c>
      <c r="BH1097" s="18" t="s">
        <v>687</v>
      </c>
      <c r="BI1097" s="18" t="s">
        <v>602</v>
      </c>
      <c r="BJ1097" s="18" t="s">
        <v>3</v>
      </c>
      <c r="BK1097" s="16" t="s">
        <v>0</v>
      </c>
      <c r="BL1097" s="22">
        <v>321500</v>
      </c>
      <c r="BM1097" s="16" t="s">
        <v>965</v>
      </c>
      <c r="BN1097" s="22"/>
      <c r="BO1097" s="1">
        <v>44852</v>
      </c>
      <c r="BP1097" s="1">
        <v>49508</v>
      </c>
      <c r="BQ1097" s="14" t="s">
        <v>1485</v>
      </c>
      <c r="BR1097" s="14" t="s">
        <v>1785</v>
      </c>
      <c r="BS1097" s="14" t="s">
        <v>1728</v>
      </c>
      <c r="BT1097" s="14" t="s">
        <v>1728</v>
      </c>
      <c r="BU1097" s="22">
        <v>0</v>
      </c>
      <c r="BV1097" s="22">
        <v>1125</v>
      </c>
      <c r="BW1097" s="22">
        <v>0</v>
      </c>
    </row>
    <row r="1098" spans="1:75" s="2" customFormat="1" ht="18.2" customHeight="1" x14ac:dyDescent="0.15">
      <c r="A1098" s="6">
        <v>1095</v>
      </c>
      <c r="B1098" s="7" t="s">
        <v>639</v>
      </c>
      <c r="C1098" s="7" t="s">
        <v>35</v>
      </c>
      <c r="D1098" s="8">
        <v>45172</v>
      </c>
      <c r="E1098" s="9" t="s">
        <v>1841</v>
      </c>
      <c r="F1098" s="10">
        <v>0</v>
      </c>
      <c r="G1098" s="10">
        <v>0</v>
      </c>
      <c r="H1098" s="11">
        <v>278112.12</v>
      </c>
      <c r="I1098" s="11">
        <v>0</v>
      </c>
      <c r="J1098" s="11">
        <v>0</v>
      </c>
      <c r="K1098" s="11">
        <v>278112.12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278112.12</v>
      </c>
      <c r="S1098" s="11">
        <v>0</v>
      </c>
      <c r="T1098" s="11">
        <v>3508.85</v>
      </c>
      <c r="U1098" s="11">
        <v>0</v>
      </c>
      <c r="V1098" s="11">
        <v>0</v>
      </c>
      <c r="W1098" s="11">
        <v>3508.85</v>
      </c>
      <c r="X1098" s="11">
        <v>0</v>
      </c>
      <c r="Y1098" s="11">
        <v>0</v>
      </c>
      <c r="Z1098" s="11">
        <v>0</v>
      </c>
      <c r="AA1098" s="11">
        <v>0</v>
      </c>
      <c r="AB1098" s="11">
        <v>0</v>
      </c>
      <c r="AC1098" s="11">
        <v>0</v>
      </c>
      <c r="AD1098" s="11">
        <v>0</v>
      </c>
      <c r="AE1098" s="11">
        <v>0</v>
      </c>
      <c r="AF1098" s="11">
        <v>0</v>
      </c>
      <c r="AG1098" s="11">
        <v>0</v>
      </c>
      <c r="AH1098" s="11">
        <v>0</v>
      </c>
      <c r="AI1098" s="11">
        <v>0</v>
      </c>
      <c r="AJ1098" s="11">
        <v>0</v>
      </c>
      <c r="AK1098" s="11">
        <v>0</v>
      </c>
      <c r="AL1098" s="11">
        <v>0</v>
      </c>
      <c r="AM1098" s="11">
        <v>0</v>
      </c>
      <c r="AN1098" s="11">
        <v>0</v>
      </c>
      <c r="AO1098" s="11">
        <v>0</v>
      </c>
      <c r="AP1098" s="11">
        <v>1.5</v>
      </c>
      <c r="AQ1098" s="11">
        <v>0</v>
      </c>
      <c r="AR1098" s="11">
        <v>1.35</v>
      </c>
      <c r="AS1098" s="11">
        <v>0</v>
      </c>
      <c r="AT1098" s="11">
        <f t="shared" si="17"/>
        <v>3509</v>
      </c>
      <c r="AU1098" s="11">
        <v>0</v>
      </c>
      <c r="AV1098" s="11">
        <v>0</v>
      </c>
      <c r="AW1098" s="12">
        <v>143</v>
      </c>
      <c r="AX1098" s="12">
        <v>153</v>
      </c>
      <c r="AY1098" s="11">
        <v>278112.12</v>
      </c>
      <c r="AZ1098" s="11">
        <v>278112.12</v>
      </c>
      <c r="BA1098" s="13">
        <v>87.85</v>
      </c>
      <c r="BB1098" s="13">
        <v>87.85</v>
      </c>
      <c r="BC1098" s="13">
        <v>10</v>
      </c>
      <c r="BD1098" s="13"/>
      <c r="BE1098" s="9" t="s">
        <v>1580</v>
      </c>
      <c r="BF1098" s="6"/>
      <c r="BG1098" s="9" t="s">
        <v>628</v>
      </c>
      <c r="BH1098" s="9" t="s">
        <v>629</v>
      </c>
      <c r="BI1098" s="9" t="s">
        <v>957</v>
      </c>
      <c r="BJ1098" s="9" t="s">
        <v>3</v>
      </c>
      <c r="BK1098" s="7" t="s">
        <v>0</v>
      </c>
      <c r="BL1098" s="13">
        <v>278112.12</v>
      </c>
      <c r="BM1098" s="7" t="s">
        <v>965</v>
      </c>
      <c r="BN1098" s="13"/>
      <c r="BO1098" s="14">
        <v>44869</v>
      </c>
      <c r="BP1098" s="14">
        <v>49525</v>
      </c>
      <c r="BQ1098" s="14" t="s">
        <v>1536</v>
      </c>
      <c r="BR1098" s="14" t="s">
        <v>1789</v>
      </c>
      <c r="BS1098" s="14" t="s">
        <v>1728</v>
      </c>
      <c r="BT1098" s="14" t="s">
        <v>1728</v>
      </c>
      <c r="BU1098" s="13">
        <v>0</v>
      </c>
      <c r="BV1098" s="13">
        <v>0</v>
      </c>
      <c r="BW1098" s="13">
        <v>0</v>
      </c>
    </row>
    <row r="1099" spans="1:75" s="2" customFormat="1" ht="18.2" customHeight="1" x14ac:dyDescent="0.15">
      <c r="A1099" s="15">
        <v>1096</v>
      </c>
      <c r="B1099" s="16" t="s">
        <v>639</v>
      </c>
      <c r="C1099" s="16" t="s">
        <v>35</v>
      </c>
      <c r="D1099" s="17">
        <v>45172</v>
      </c>
      <c r="E1099" s="18" t="s">
        <v>1839</v>
      </c>
      <c r="F1099" s="19">
        <v>0</v>
      </c>
      <c r="G1099" s="19">
        <v>0</v>
      </c>
      <c r="H1099" s="20">
        <v>296000</v>
      </c>
      <c r="I1099" s="20">
        <v>0</v>
      </c>
      <c r="J1099" s="20">
        <v>0</v>
      </c>
      <c r="K1099" s="20">
        <v>296000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296000</v>
      </c>
      <c r="S1099" s="20">
        <v>0</v>
      </c>
      <c r="T1099" s="20">
        <v>3734.53</v>
      </c>
      <c r="U1099" s="20">
        <v>0</v>
      </c>
      <c r="V1099" s="20">
        <v>0</v>
      </c>
      <c r="W1099" s="20">
        <v>3734.53</v>
      </c>
      <c r="X1099" s="20">
        <v>0</v>
      </c>
      <c r="Y1099" s="20">
        <v>0</v>
      </c>
      <c r="Z1099" s="20">
        <v>0</v>
      </c>
      <c r="AA1099" s="20">
        <v>1125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0.94</v>
      </c>
      <c r="AQ1099" s="20">
        <v>0</v>
      </c>
      <c r="AR1099" s="20">
        <v>0.94</v>
      </c>
      <c r="AS1099" s="20">
        <v>0</v>
      </c>
      <c r="AT1099" s="11">
        <f t="shared" si="17"/>
        <v>4859.5300000000007</v>
      </c>
      <c r="AU1099" s="20">
        <v>0</v>
      </c>
      <c r="AV1099" s="20">
        <v>0</v>
      </c>
      <c r="AW1099" s="21">
        <v>142</v>
      </c>
      <c r="AX1099" s="21">
        <v>153</v>
      </c>
      <c r="AY1099" s="20">
        <v>296000</v>
      </c>
      <c r="AZ1099" s="20">
        <v>296000</v>
      </c>
      <c r="BA1099" s="22">
        <v>90</v>
      </c>
      <c r="BB1099" s="22">
        <v>90</v>
      </c>
      <c r="BC1099" s="22">
        <v>10</v>
      </c>
      <c r="BD1099" s="22"/>
      <c r="BE1099" s="18" t="s">
        <v>1580</v>
      </c>
      <c r="BF1099" s="15"/>
      <c r="BG1099" s="18" t="s">
        <v>570</v>
      </c>
      <c r="BH1099" s="18" t="s">
        <v>571</v>
      </c>
      <c r="BI1099" s="18" t="s">
        <v>572</v>
      </c>
      <c r="BJ1099" s="18" t="s">
        <v>3</v>
      </c>
      <c r="BK1099" s="16" t="s">
        <v>0</v>
      </c>
      <c r="BL1099" s="22">
        <v>296000</v>
      </c>
      <c r="BM1099" s="16" t="s">
        <v>965</v>
      </c>
      <c r="BN1099" s="22"/>
      <c r="BO1099" s="1">
        <v>44860</v>
      </c>
      <c r="BP1099" s="1">
        <v>49516</v>
      </c>
      <c r="BQ1099" s="14" t="s">
        <v>1485</v>
      </c>
      <c r="BR1099" s="14" t="s">
        <v>1785</v>
      </c>
      <c r="BS1099" s="14" t="s">
        <v>1728</v>
      </c>
      <c r="BT1099" s="14" t="s">
        <v>1728</v>
      </c>
      <c r="BU1099" s="22">
        <v>0</v>
      </c>
      <c r="BV1099" s="22">
        <v>1125</v>
      </c>
      <c r="BW1099" s="22">
        <v>0</v>
      </c>
    </row>
    <row r="1100" spans="1:75" s="2" customFormat="1" ht="18.2" customHeight="1" x14ac:dyDescent="0.15">
      <c r="A1100" s="6">
        <v>1097</v>
      </c>
      <c r="B1100" s="7" t="s">
        <v>639</v>
      </c>
      <c r="C1100" s="7" t="s">
        <v>35</v>
      </c>
      <c r="D1100" s="8">
        <v>45172</v>
      </c>
      <c r="E1100" s="9" t="s">
        <v>1842</v>
      </c>
      <c r="F1100" s="10">
        <v>4</v>
      </c>
      <c r="G1100" s="10">
        <v>3</v>
      </c>
      <c r="H1100" s="11">
        <v>198660.61</v>
      </c>
      <c r="I1100" s="11">
        <v>0</v>
      </c>
      <c r="J1100" s="11">
        <v>0</v>
      </c>
      <c r="K1100" s="11">
        <v>198660.61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198660.61</v>
      </c>
      <c r="S1100" s="11">
        <v>9880.0400000000009</v>
      </c>
      <c r="T1100" s="11">
        <v>2470.0100000000002</v>
      </c>
      <c r="U1100" s="11">
        <v>0</v>
      </c>
      <c r="V1100" s="11">
        <v>0</v>
      </c>
      <c r="W1100" s="11">
        <v>0</v>
      </c>
      <c r="X1100" s="11">
        <v>0</v>
      </c>
      <c r="Y1100" s="11">
        <v>0</v>
      </c>
      <c r="Z1100" s="11">
        <v>12350.05</v>
      </c>
      <c r="AA1100" s="11">
        <v>0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0</v>
      </c>
      <c r="AI1100" s="11">
        <v>0</v>
      </c>
      <c r="AJ1100" s="11">
        <v>0</v>
      </c>
      <c r="AK1100" s="11">
        <v>0</v>
      </c>
      <c r="AL1100" s="11">
        <v>0</v>
      </c>
      <c r="AM1100" s="11">
        <v>0</v>
      </c>
      <c r="AN1100" s="11">
        <v>0</v>
      </c>
      <c r="AO1100" s="11">
        <v>0</v>
      </c>
      <c r="AP1100" s="11">
        <v>0</v>
      </c>
      <c r="AQ1100" s="11">
        <v>0</v>
      </c>
      <c r="AR1100" s="11">
        <v>0</v>
      </c>
      <c r="AS1100" s="11">
        <v>0</v>
      </c>
      <c r="AT1100" s="11">
        <f t="shared" si="17"/>
        <v>0</v>
      </c>
      <c r="AU1100" s="11">
        <v>0</v>
      </c>
      <c r="AV1100" s="11">
        <v>12350.05</v>
      </c>
      <c r="AW1100" s="12">
        <v>142</v>
      </c>
      <c r="AX1100" s="12">
        <v>152</v>
      </c>
      <c r="AY1100" s="11">
        <v>198660.61</v>
      </c>
      <c r="AZ1100" s="11">
        <v>198660.61</v>
      </c>
      <c r="BA1100" s="13">
        <v>90</v>
      </c>
      <c r="BB1100" s="13">
        <v>90</v>
      </c>
      <c r="BC1100" s="13">
        <v>9.6</v>
      </c>
      <c r="BD1100" s="13"/>
      <c r="BE1100" s="9" t="s">
        <v>1580</v>
      </c>
      <c r="BF1100" s="6"/>
      <c r="BG1100" s="9" t="s">
        <v>573</v>
      </c>
      <c r="BH1100" s="9" t="s">
        <v>594</v>
      </c>
      <c r="BI1100" s="9" t="s">
        <v>640</v>
      </c>
      <c r="BJ1100" s="9" t="s">
        <v>4</v>
      </c>
      <c r="BK1100" s="7" t="s">
        <v>0</v>
      </c>
      <c r="BL1100" s="13">
        <v>198660.61</v>
      </c>
      <c r="BM1100" s="7" t="s">
        <v>965</v>
      </c>
      <c r="BN1100" s="13"/>
      <c r="BO1100" s="14">
        <v>44888</v>
      </c>
      <c r="BP1100" s="14">
        <v>49513</v>
      </c>
      <c r="BQ1100" s="14" t="s">
        <v>1485</v>
      </c>
      <c r="BR1100" s="14" t="s">
        <v>1785</v>
      </c>
      <c r="BS1100" s="14" t="s">
        <v>1728</v>
      </c>
      <c r="BT1100" s="14" t="s">
        <v>1728</v>
      </c>
      <c r="BU1100" s="13">
        <v>5625</v>
      </c>
      <c r="BV1100" s="13">
        <v>1125</v>
      </c>
      <c r="BW1100" s="13">
        <v>0</v>
      </c>
    </row>
    <row r="1101" spans="1:75" s="2" customFormat="1" ht="18.2" customHeight="1" x14ac:dyDescent="0.15">
      <c r="A1101" s="15">
        <v>1098</v>
      </c>
      <c r="B1101" s="16" t="s">
        <v>38</v>
      </c>
      <c r="C1101" s="16" t="s">
        <v>35</v>
      </c>
      <c r="D1101" s="17">
        <v>45172</v>
      </c>
      <c r="E1101" s="18" t="s">
        <v>1845</v>
      </c>
      <c r="F1101" s="19">
        <v>0</v>
      </c>
      <c r="G1101" s="19">
        <v>0</v>
      </c>
      <c r="H1101" s="20">
        <v>385433.52</v>
      </c>
      <c r="I1101" s="20">
        <v>0</v>
      </c>
      <c r="J1101" s="20">
        <v>0</v>
      </c>
      <c r="K1101" s="20">
        <v>385433.52</v>
      </c>
      <c r="L1101" s="20">
        <v>1471.35</v>
      </c>
      <c r="M1101" s="20">
        <v>0</v>
      </c>
      <c r="N1101" s="20">
        <v>0</v>
      </c>
      <c r="O1101" s="20">
        <v>1471.35</v>
      </c>
      <c r="P1101" s="20">
        <v>0</v>
      </c>
      <c r="Q1101" s="20">
        <v>0</v>
      </c>
      <c r="R1101" s="20">
        <v>383962.17</v>
      </c>
      <c r="S1101" s="20">
        <v>0</v>
      </c>
      <c r="T1101" s="20">
        <v>3019.23</v>
      </c>
      <c r="U1101" s="20">
        <v>0</v>
      </c>
      <c r="V1101" s="20">
        <v>0</v>
      </c>
      <c r="W1101" s="20">
        <v>3019.23</v>
      </c>
      <c r="X1101" s="20">
        <v>0</v>
      </c>
      <c r="Y1101" s="20">
        <v>0</v>
      </c>
      <c r="Z1101" s="20">
        <v>0</v>
      </c>
      <c r="AA1101" s="20">
        <v>1125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262.88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0</v>
      </c>
      <c r="AS1101" s="20">
        <v>0</v>
      </c>
      <c r="AT1101" s="11">
        <f t="shared" si="17"/>
        <v>5878.4600000000009</v>
      </c>
      <c r="AU1101" s="20">
        <v>0</v>
      </c>
      <c r="AV1101" s="20">
        <v>0</v>
      </c>
      <c r="AW1101" s="21">
        <v>142</v>
      </c>
      <c r="AX1101" s="21">
        <v>151</v>
      </c>
      <c r="AY1101" s="20">
        <v>2344141.88</v>
      </c>
      <c r="AZ1101" s="20">
        <v>396800</v>
      </c>
      <c r="BA1101" s="22">
        <v>90</v>
      </c>
      <c r="BB1101" s="22">
        <v>87.088193800403204</v>
      </c>
      <c r="BC1101" s="22">
        <v>9.4</v>
      </c>
      <c r="BD1101" s="22"/>
      <c r="BE1101" s="18" t="s">
        <v>1578</v>
      </c>
      <c r="BF1101" s="15"/>
      <c r="BG1101" s="18" t="s">
        <v>591</v>
      </c>
      <c r="BH1101" s="18" t="s">
        <v>592</v>
      </c>
      <c r="BI1101" s="18" t="s">
        <v>712</v>
      </c>
      <c r="BJ1101" s="18" t="s">
        <v>3</v>
      </c>
      <c r="BK1101" s="16" t="s">
        <v>0</v>
      </c>
      <c r="BL1101" s="22">
        <v>383962.17</v>
      </c>
      <c r="BM1101" s="16" t="s">
        <v>965</v>
      </c>
      <c r="BN1101" s="22"/>
      <c r="BO1101" s="1">
        <v>44911</v>
      </c>
      <c r="BP1101" s="1">
        <v>49506</v>
      </c>
      <c r="BQ1101" s="14" t="s">
        <v>1485</v>
      </c>
      <c r="BR1101" s="14" t="s">
        <v>1785</v>
      </c>
      <c r="BS1101" s="14" t="s">
        <v>1728</v>
      </c>
      <c r="BT1101" s="14" t="s">
        <v>1728</v>
      </c>
      <c r="BU1101" s="22">
        <v>0</v>
      </c>
      <c r="BV1101" s="22">
        <v>1125</v>
      </c>
      <c r="BW1101" s="22">
        <v>0</v>
      </c>
    </row>
    <row r="1102" spans="1:75" s="2" customFormat="1" ht="18.2" customHeight="1" x14ac:dyDescent="0.15">
      <c r="A1102" s="6">
        <v>1099</v>
      </c>
      <c r="B1102" s="7" t="s">
        <v>639</v>
      </c>
      <c r="C1102" s="7" t="s">
        <v>35</v>
      </c>
      <c r="D1102" s="8">
        <v>45172</v>
      </c>
      <c r="E1102" s="9" t="s">
        <v>1846</v>
      </c>
      <c r="F1102" s="10">
        <v>0</v>
      </c>
      <c r="G1102" s="10">
        <v>0</v>
      </c>
      <c r="H1102" s="11">
        <v>216342.62</v>
      </c>
      <c r="I1102" s="11">
        <v>0</v>
      </c>
      <c r="J1102" s="11">
        <v>0</v>
      </c>
      <c r="K1102" s="11">
        <v>216342.62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216342.62</v>
      </c>
      <c r="S1102" s="11">
        <v>0</v>
      </c>
      <c r="T1102" s="11">
        <v>2758.37</v>
      </c>
      <c r="U1102" s="11">
        <v>0</v>
      </c>
      <c r="V1102" s="11">
        <v>0</v>
      </c>
      <c r="W1102" s="11">
        <v>2758.37</v>
      </c>
      <c r="X1102" s="11">
        <v>0</v>
      </c>
      <c r="Y1102" s="11">
        <v>0</v>
      </c>
      <c r="Z1102" s="11">
        <v>0</v>
      </c>
      <c r="AA1102" s="11">
        <v>0</v>
      </c>
      <c r="AB1102" s="11">
        <v>0</v>
      </c>
      <c r="AC1102" s="11">
        <v>0</v>
      </c>
      <c r="AD1102" s="11">
        <v>0</v>
      </c>
      <c r="AE1102" s="11">
        <v>0</v>
      </c>
      <c r="AF1102" s="11">
        <v>0</v>
      </c>
      <c r="AG1102" s="11">
        <v>0</v>
      </c>
      <c r="AH1102" s="11">
        <v>0</v>
      </c>
      <c r="AI1102" s="11">
        <v>0</v>
      </c>
      <c r="AJ1102" s="11">
        <v>0</v>
      </c>
      <c r="AK1102" s="11">
        <v>0</v>
      </c>
      <c r="AL1102" s="11">
        <v>0</v>
      </c>
      <c r="AM1102" s="11">
        <v>0</v>
      </c>
      <c r="AN1102" s="11">
        <v>0</v>
      </c>
      <c r="AO1102" s="11">
        <v>0</v>
      </c>
      <c r="AP1102" s="11">
        <v>2.52</v>
      </c>
      <c r="AQ1102" s="11">
        <v>0</v>
      </c>
      <c r="AR1102" s="11">
        <v>1.89</v>
      </c>
      <c r="AS1102" s="11">
        <v>0</v>
      </c>
      <c r="AT1102" s="11">
        <f t="shared" si="17"/>
        <v>2759</v>
      </c>
      <c r="AU1102" s="11">
        <v>0</v>
      </c>
      <c r="AV1102" s="11">
        <v>0</v>
      </c>
      <c r="AW1102" s="12">
        <v>141</v>
      </c>
      <c r="AX1102" s="12">
        <v>150</v>
      </c>
      <c r="AY1102" s="11">
        <v>216342.62</v>
      </c>
      <c r="AZ1102" s="11">
        <v>216342.62</v>
      </c>
      <c r="BA1102" s="13">
        <v>90</v>
      </c>
      <c r="BB1102" s="13">
        <v>90</v>
      </c>
      <c r="BC1102" s="13">
        <v>10</v>
      </c>
      <c r="BD1102" s="13"/>
      <c r="BE1102" s="9" t="s">
        <v>1580</v>
      </c>
      <c r="BF1102" s="6"/>
      <c r="BG1102" s="9" t="s">
        <v>570</v>
      </c>
      <c r="BH1102" s="9" t="s">
        <v>588</v>
      </c>
      <c r="BI1102" s="9" t="s">
        <v>589</v>
      </c>
      <c r="BJ1102" s="9" t="s">
        <v>3</v>
      </c>
      <c r="BK1102" s="7" t="s">
        <v>0</v>
      </c>
      <c r="BL1102" s="13">
        <v>216342.62</v>
      </c>
      <c r="BM1102" s="7" t="s">
        <v>965</v>
      </c>
      <c r="BN1102" s="13"/>
      <c r="BO1102" s="14">
        <v>44911</v>
      </c>
      <c r="BP1102" s="14">
        <v>49476</v>
      </c>
      <c r="BQ1102" s="14" t="s">
        <v>1473</v>
      </c>
      <c r="BR1102" s="14" t="s">
        <v>1787</v>
      </c>
      <c r="BS1102" s="14" t="s">
        <v>1728</v>
      </c>
      <c r="BT1102" s="14" t="s">
        <v>1728</v>
      </c>
      <c r="BU1102" s="13">
        <v>0</v>
      </c>
      <c r="BV1102" s="13">
        <v>0</v>
      </c>
      <c r="BW1102" s="13">
        <v>0</v>
      </c>
    </row>
    <row r="1103" spans="1:75" s="2" customFormat="1" ht="18.2" customHeight="1" x14ac:dyDescent="0.15">
      <c r="A1103" s="15">
        <v>1100</v>
      </c>
      <c r="B1103" s="16" t="s">
        <v>38</v>
      </c>
      <c r="C1103" s="16" t="s">
        <v>35</v>
      </c>
      <c r="D1103" s="17">
        <v>45172</v>
      </c>
      <c r="E1103" s="18" t="s">
        <v>1849</v>
      </c>
      <c r="F1103" s="19">
        <v>0</v>
      </c>
      <c r="G1103" s="19">
        <v>0</v>
      </c>
      <c r="H1103" s="20">
        <v>690494.34</v>
      </c>
      <c r="I1103" s="20">
        <v>0</v>
      </c>
      <c r="J1103" s="20">
        <v>0</v>
      </c>
      <c r="K1103" s="20">
        <v>690494.34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690494.34</v>
      </c>
      <c r="S1103" s="20">
        <v>0</v>
      </c>
      <c r="T1103" s="20">
        <v>8803.7999999999993</v>
      </c>
      <c r="U1103" s="20">
        <v>0</v>
      </c>
      <c r="V1103" s="20">
        <v>0</v>
      </c>
      <c r="W1103" s="20">
        <v>8803.7999999999993</v>
      </c>
      <c r="X1103" s="20">
        <v>0</v>
      </c>
      <c r="Y1103" s="20">
        <v>0</v>
      </c>
      <c r="Z1103" s="20">
        <v>0</v>
      </c>
      <c r="AA1103" s="20">
        <v>1125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0</v>
      </c>
      <c r="AT1103" s="11">
        <f t="shared" si="17"/>
        <v>9928.7999999999993</v>
      </c>
      <c r="AU1103" s="20">
        <v>0</v>
      </c>
      <c r="AV1103" s="20">
        <v>0</v>
      </c>
      <c r="AW1103" s="21">
        <v>142</v>
      </c>
      <c r="AX1103" s="21">
        <v>150</v>
      </c>
      <c r="AY1103" s="20">
        <v>690494.34</v>
      </c>
      <c r="AZ1103" s="20">
        <v>690494.34</v>
      </c>
      <c r="BA1103" s="22">
        <v>90</v>
      </c>
      <c r="BB1103" s="22">
        <v>90</v>
      </c>
      <c r="BC1103" s="22">
        <v>10</v>
      </c>
      <c r="BD1103" s="22"/>
      <c r="BE1103" s="18" t="s">
        <v>1580</v>
      </c>
      <c r="BF1103" s="15"/>
      <c r="BG1103" s="18" t="s">
        <v>573</v>
      </c>
      <c r="BH1103" s="18" t="s">
        <v>574</v>
      </c>
      <c r="BI1103" s="18" t="s">
        <v>575</v>
      </c>
      <c r="BJ1103" s="18" t="s">
        <v>3</v>
      </c>
      <c r="BK1103" s="16" t="s">
        <v>0</v>
      </c>
      <c r="BL1103" s="22">
        <v>690494.34</v>
      </c>
      <c r="BM1103" s="16" t="s">
        <v>965</v>
      </c>
      <c r="BN1103" s="22"/>
      <c r="BO1103" s="1">
        <v>44944</v>
      </c>
      <c r="BP1103" s="1">
        <v>49508</v>
      </c>
      <c r="BQ1103" s="14" t="s">
        <v>1485</v>
      </c>
      <c r="BR1103" s="14" t="s">
        <v>1785</v>
      </c>
      <c r="BS1103" s="14" t="s">
        <v>1728</v>
      </c>
      <c r="BT1103" s="14" t="s">
        <v>1728</v>
      </c>
      <c r="BU1103" s="22">
        <v>0</v>
      </c>
      <c r="BV1103" s="22">
        <v>1125</v>
      </c>
      <c r="BW1103" s="22">
        <v>0</v>
      </c>
    </row>
    <row r="1104" spans="1:75" s="2" customFormat="1" ht="18.2" customHeight="1" x14ac:dyDescent="0.15">
      <c r="A1104" s="6">
        <v>1101</v>
      </c>
      <c r="B1104" s="7" t="s">
        <v>55</v>
      </c>
      <c r="C1104" s="7" t="s">
        <v>35</v>
      </c>
      <c r="D1104" s="8">
        <v>45172</v>
      </c>
      <c r="E1104" s="9" t="s">
        <v>1850</v>
      </c>
      <c r="F1104" s="10">
        <v>0</v>
      </c>
      <c r="G1104" s="10">
        <v>0</v>
      </c>
      <c r="H1104" s="11">
        <v>350700</v>
      </c>
      <c r="I1104" s="11">
        <v>0</v>
      </c>
      <c r="J1104" s="11">
        <v>0</v>
      </c>
      <c r="K1104" s="11">
        <v>350700</v>
      </c>
      <c r="L1104" s="11">
        <v>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1">
        <v>350700</v>
      </c>
      <c r="S1104" s="11">
        <v>0</v>
      </c>
      <c r="T1104" s="11">
        <v>4374.9799999999996</v>
      </c>
      <c r="U1104" s="11">
        <v>0</v>
      </c>
      <c r="V1104" s="11">
        <v>0</v>
      </c>
      <c r="W1104" s="11">
        <v>4374.9799999999996</v>
      </c>
      <c r="X1104" s="11">
        <v>0</v>
      </c>
      <c r="Y1104" s="11">
        <v>0</v>
      </c>
      <c r="Z1104" s="11">
        <v>0</v>
      </c>
      <c r="AA1104" s="11">
        <v>1125</v>
      </c>
      <c r="AB1104" s="11">
        <v>0</v>
      </c>
      <c r="AC1104" s="11">
        <v>0</v>
      </c>
      <c r="AD1104" s="11">
        <v>0</v>
      </c>
      <c r="AE1104" s="11">
        <v>0</v>
      </c>
      <c r="AF1104" s="11">
        <v>0</v>
      </c>
      <c r="AG1104" s="11">
        <v>0</v>
      </c>
      <c r="AH1104" s="11">
        <v>0</v>
      </c>
      <c r="AI1104" s="11">
        <v>0</v>
      </c>
      <c r="AJ1104" s="11">
        <v>0</v>
      </c>
      <c r="AK1104" s="11">
        <v>0</v>
      </c>
      <c r="AL1104" s="11">
        <v>0</v>
      </c>
      <c r="AM1104" s="11">
        <v>0</v>
      </c>
      <c r="AN1104" s="11">
        <v>0</v>
      </c>
      <c r="AO1104" s="11">
        <v>0</v>
      </c>
      <c r="AP1104" s="11">
        <v>100.16</v>
      </c>
      <c r="AQ1104" s="11">
        <v>0</v>
      </c>
      <c r="AR1104" s="11">
        <v>100.14</v>
      </c>
      <c r="AS1104" s="11">
        <v>0</v>
      </c>
      <c r="AT1104" s="11">
        <f t="shared" si="17"/>
        <v>5500</v>
      </c>
      <c r="AU1104" s="11">
        <v>0</v>
      </c>
      <c r="AV1104" s="11">
        <v>0</v>
      </c>
      <c r="AW1104" s="12">
        <v>142</v>
      </c>
      <c r="AX1104" s="12">
        <v>150</v>
      </c>
      <c r="AY1104" s="11">
        <v>350700</v>
      </c>
      <c r="AZ1104" s="11">
        <v>350700</v>
      </c>
      <c r="BA1104" s="13">
        <v>88.31</v>
      </c>
      <c r="BB1104" s="13">
        <v>88.31</v>
      </c>
      <c r="BC1104" s="13">
        <v>9.5</v>
      </c>
      <c r="BD1104" s="13"/>
      <c r="BE1104" s="9" t="s">
        <v>1580</v>
      </c>
      <c r="BF1104" s="6"/>
      <c r="BG1104" s="9" t="s">
        <v>739</v>
      </c>
      <c r="BH1104" s="9" t="s">
        <v>821</v>
      </c>
      <c r="BI1104" s="9" t="s">
        <v>822</v>
      </c>
      <c r="BJ1104" s="9" t="s">
        <v>3</v>
      </c>
      <c r="BK1104" s="7" t="s">
        <v>0</v>
      </c>
      <c r="BL1104" s="13">
        <v>350700</v>
      </c>
      <c r="BM1104" s="7" t="s">
        <v>965</v>
      </c>
      <c r="BN1104" s="13"/>
      <c r="BO1104" s="14">
        <v>44950</v>
      </c>
      <c r="BP1104" s="14">
        <v>49514</v>
      </c>
      <c r="BQ1104" s="14" t="s">
        <v>1485</v>
      </c>
      <c r="BR1104" s="14" t="s">
        <v>1785</v>
      </c>
      <c r="BS1104" s="14" t="s">
        <v>1728</v>
      </c>
      <c r="BT1104" s="14" t="s">
        <v>1728</v>
      </c>
      <c r="BU1104" s="13">
        <v>0</v>
      </c>
      <c r="BV1104" s="13">
        <v>1125</v>
      </c>
      <c r="BW1104" s="13">
        <v>0</v>
      </c>
    </row>
    <row r="1105" spans="1:75" s="2" customFormat="1" ht="18.2" customHeight="1" x14ac:dyDescent="0.15">
      <c r="A1105" s="15">
        <v>1102</v>
      </c>
      <c r="B1105" s="16" t="s">
        <v>639</v>
      </c>
      <c r="C1105" s="16" t="s">
        <v>35</v>
      </c>
      <c r="D1105" s="17">
        <v>45172</v>
      </c>
      <c r="E1105" s="18" t="s">
        <v>1851</v>
      </c>
      <c r="F1105" s="19">
        <v>0</v>
      </c>
      <c r="G1105" s="19">
        <v>0</v>
      </c>
      <c r="H1105" s="20">
        <v>284000</v>
      </c>
      <c r="I1105" s="20">
        <v>0</v>
      </c>
      <c r="J1105" s="20">
        <v>0</v>
      </c>
      <c r="K1105" s="20">
        <v>284000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284000</v>
      </c>
      <c r="S1105" s="20">
        <v>0</v>
      </c>
      <c r="T1105" s="20">
        <v>4544</v>
      </c>
      <c r="U1105" s="20">
        <v>0</v>
      </c>
      <c r="V1105" s="20">
        <v>0</v>
      </c>
      <c r="W1105" s="20">
        <v>4544</v>
      </c>
      <c r="X1105" s="20">
        <v>0</v>
      </c>
      <c r="Y1105" s="20">
        <v>0</v>
      </c>
      <c r="Z1105" s="20">
        <v>0</v>
      </c>
      <c r="AA1105" s="20">
        <v>1125</v>
      </c>
      <c r="AB1105" s="20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  <c r="AT1105" s="11">
        <f t="shared" si="17"/>
        <v>5669</v>
      </c>
      <c r="AU1105" s="20">
        <v>0</v>
      </c>
      <c r="AV1105" s="20">
        <v>0</v>
      </c>
      <c r="AW1105" s="21">
        <v>93</v>
      </c>
      <c r="AX1105" s="21">
        <v>101</v>
      </c>
      <c r="AY1105" s="20">
        <v>284000</v>
      </c>
      <c r="AZ1105" s="20">
        <v>284000</v>
      </c>
      <c r="BA1105" s="22">
        <v>90</v>
      </c>
      <c r="BB1105" s="22">
        <v>90</v>
      </c>
      <c r="BC1105" s="22">
        <v>9.0500000000000007</v>
      </c>
      <c r="BD1105" s="22"/>
      <c r="BE1105" s="18" t="s">
        <v>1580</v>
      </c>
      <c r="BF1105" s="15"/>
      <c r="BG1105" s="18" t="s">
        <v>682</v>
      </c>
      <c r="BH1105" s="18" t="s">
        <v>688</v>
      </c>
      <c r="BI1105" s="18" t="s">
        <v>690</v>
      </c>
      <c r="BJ1105" s="18" t="s">
        <v>3</v>
      </c>
      <c r="BK1105" s="16" t="s">
        <v>0</v>
      </c>
      <c r="BL1105" s="22">
        <v>284000</v>
      </c>
      <c r="BM1105" s="16" t="s">
        <v>965</v>
      </c>
      <c r="BN1105" s="22"/>
      <c r="BO1105" s="1">
        <v>44950</v>
      </c>
      <c r="BP1105" s="1">
        <v>48023</v>
      </c>
      <c r="BQ1105" s="14" t="s">
        <v>1485</v>
      </c>
      <c r="BR1105" s="14" t="s">
        <v>1785</v>
      </c>
      <c r="BS1105" s="14" t="s">
        <v>1728</v>
      </c>
      <c r="BT1105" s="14" t="s">
        <v>1728</v>
      </c>
      <c r="BU1105" s="22">
        <v>0</v>
      </c>
      <c r="BV1105" s="22">
        <v>1125</v>
      </c>
      <c r="BW1105" s="22">
        <v>0</v>
      </c>
    </row>
    <row r="1106" spans="1:75" s="2" customFormat="1" ht="18.2" customHeight="1" x14ac:dyDescent="0.15">
      <c r="A1106" s="6">
        <v>1103</v>
      </c>
      <c r="B1106" s="7" t="s">
        <v>38</v>
      </c>
      <c r="C1106" s="7" t="s">
        <v>35</v>
      </c>
      <c r="D1106" s="8">
        <v>45172</v>
      </c>
      <c r="E1106" s="9" t="s">
        <v>1856</v>
      </c>
      <c r="F1106" s="10">
        <v>1</v>
      </c>
      <c r="G1106" s="10">
        <v>1</v>
      </c>
      <c r="H1106" s="11">
        <v>293447.46999999997</v>
      </c>
      <c r="I1106" s="11">
        <v>1103.71</v>
      </c>
      <c r="J1106" s="11">
        <v>0</v>
      </c>
      <c r="K1106" s="11">
        <v>294551.18</v>
      </c>
      <c r="L1106" s="11">
        <v>1112.44</v>
      </c>
      <c r="M1106" s="11">
        <v>0</v>
      </c>
      <c r="N1106" s="11">
        <v>772.72</v>
      </c>
      <c r="O1106" s="11">
        <v>0</v>
      </c>
      <c r="P1106" s="11">
        <v>0</v>
      </c>
      <c r="Q1106" s="11">
        <v>0</v>
      </c>
      <c r="R1106" s="11">
        <v>293778.46000000002</v>
      </c>
      <c r="S1106" s="11">
        <v>2331.86</v>
      </c>
      <c r="T1106" s="11">
        <v>2323.13</v>
      </c>
      <c r="U1106" s="11">
        <v>0</v>
      </c>
      <c r="V1106" s="11">
        <v>2331.86</v>
      </c>
      <c r="W1106" s="11">
        <v>0</v>
      </c>
      <c r="X1106" s="11">
        <v>0</v>
      </c>
      <c r="Y1106" s="11">
        <v>0</v>
      </c>
      <c r="Z1106" s="11">
        <v>2323.13</v>
      </c>
      <c r="AA1106" s="11">
        <v>0</v>
      </c>
      <c r="AB1106" s="11">
        <v>0</v>
      </c>
      <c r="AC1106" s="11">
        <v>0</v>
      </c>
      <c r="AD1106" s="11">
        <v>0</v>
      </c>
      <c r="AE1106" s="11">
        <v>0</v>
      </c>
      <c r="AF1106" s="11">
        <v>0</v>
      </c>
      <c r="AG1106" s="11">
        <v>0</v>
      </c>
      <c r="AH1106" s="11">
        <v>0</v>
      </c>
      <c r="AI1106" s="11">
        <v>1125</v>
      </c>
      <c r="AJ1106" s="11">
        <v>0</v>
      </c>
      <c r="AK1106" s="11">
        <v>0</v>
      </c>
      <c r="AL1106" s="11">
        <v>350</v>
      </c>
      <c r="AM1106" s="11">
        <v>0</v>
      </c>
      <c r="AN1106" s="11">
        <v>0</v>
      </c>
      <c r="AO1106" s="11">
        <v>198</v>
      </c>
      <c r="AP1106" s="11">
        <v>0</v>
      </c>
      <c r="AQ1106" s="11">
        <v>0</v>
      </c>
      <c r="AR1106" s="11">
        <v>0</v>
      </c>
      <c r="AS1106" s="11">
        <v>0</v>
      </c>
      <c r="AT1106" s="11">
        <f t="shared" si="17"/>
        <v>4777.58</v>
      </c>
      <c r="AU1106" s="11">
        <v>1443.43</v>
      </c>
      <c r="AV1106" s="11">
        <v>2323.13</v>
      </c>
      <c r="AW1106" s="12">
        <v>142</v>
      </c>
      <c r="AX1106" s="12">
        <v>148</v>
      </c>
      <c r="AY1106" s="11">
        <v>1757130</v>
      </c>
      <c r="AZ1106" s="11">
        <v>298880</v>
      </c>
      <c r="BA1106" s="13">
        <v>90</v>
      </c>
      <c r="BB1106" s="13">
        <v>88.463802864025695</v>
      </c>
      <c r="BC1106" s="13">
        <v>9.5</v>
      </c>
      <c r="BD1106" s="13"/>
      <c r="BE1106" s="9" t="s">
        <v>1580</v>
      </c>
      <c r="BF1106" s="6"/>
      <c r="BG1106" s="9" t="s">
        <v>573</v>
      </c>
      <c r="BH1106" s="9" t="s">
        <v>574</v>
      </c>
      <c r="BI1106" s="9" t="s">
        <v>590</v>
      </c>
      <c r="BJ1106" s="9" t="s">
        <v>4</v>
      </c>
      <c r="BK1106" s="7" t="s">
        <v>0</v>
      </c>
      <c r="BL1106" s="13">
        <v>293778.46000000002</v>
      </c>
      <c r="BM1106" s="7" t="s">
        <v>965</v>
      </c>
      <c r="BN1106" s="13"/>
      <c r="BO1106" s="14">
        <v>44994</v>
      </c>
      <c r="BP1106" s="14">
        <v>49499</v>
      </c>
      <c r="BQ1106" s="14" t="s">
        <v>1485</v>
      </c>
      <c r="BR1106" s="14" t="s">
        <v>1785</v>
      </c>
      <c r="BS1106" s="14" t="s">
        <v>1728</v>
      </c>
      <c r="BT1106" s="14" t="s">
        <v>1728</v>
      </c>
      <c r="BU1106" s="13">
        <v>1323</v>
      </c>
      <c r="BV1106" s="13">
        <v>1125</v>
      </c>
      <c r="BW1106" s="13">
        <v>0</v>
      </c>
    </row>
    <row r="1107" spans="1:75" s="2" customFormat="1" ht="18.2" customHeight="1" x14ac:dyDescent="0.15">
      <c r="A1107" s="15">
        <v>1104</v>
      </c>
      <c r="B1107" s="16" t="s">
        <v>55</v>
      </c>
      <c r="C1107" s="16" t="s">
        <v>35</v>
      </c>
      <c r="D1107" s="17">
        <v>45172</v>
      </c>
      <c r="E1107" s="18" t="s">
        <v>1876</v>
      </c>
      <c r="F1107" s="19">
        <v>0</v>
      </c>
      <c r="G1107" s="19">
        <v>21</v>
      </c>
      <c r="H1107" s="20">
        <v>920000</v>
      </c>
      <c r="I1107" s="20">
        <v>0</v>
      </c>
      <c r="J1107" s="20">
        <v>0</v>
      </c>
      <c r="K1107" s="20">
        <v>920000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920000</v>
      </c>
      <c r="S1107" s="20">
        <v>0</v>
      </c>
      <c r="T1107" s="20">
        <v>11239.33</v>
      </c>
      <c r="U1107" s="20">
        <v>0</v>
      </c>
      <c r="V1107" s="20">
        <v>0</v>
      </c>
      <c r="W1107" s="20">
        <v>11239.33</v>
      </c>
      <c r="X1107" s="20">
        <v>0</v>
      </c>
      <c r="Y1107" s="20">
        <v>0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  <c r="AT1107" s="11">
        <f t="shared" si="17"/>
        <v>11239.33</v>
      </c>
      <c r="AU1107" s="20">
        <v>0</v>
      </c>
      <c r="AV1107" s="20">
        <v>0</v>
      </c>
      <c r="AW1107" s="21">
        <v>144</v>
      </c>
      <c r="AX1107" s="21">
        <v>148</v>
      </c>
      <c r="AY1107" s="20">
        <v>920000</v>
      </c>
      <c r="AZ1107" s="20">
        <v>920000</v>
      </c>
      <c r="BA1107" s="22">
        <v>85</v>
      </c>
      <c r="BB1107" s="22">
        <v>85</v>
      </c>
      <c r="BC1107" s="22">
        <v>8.8699999999999992</v>
      </c>
      <c r="BD1107" s="22"/>
      <c r="BE1107" s="18" t="s">
        <v>1580</v>
      </c>
      <c r="BF1107" s="15"/>
      <c r="BG1107" s="18" t="s">
        <v>647</v>
      </c>
      <c r="BH1107" s="18" t="s">
        <v>732</v>
      </c>
      <c r="BI1107" s="18" t="s">
        <v>733</v>
      </c>
      <c r="BJ1107" s="18" t="s">
        <v>3</v>
      </c>
      <c r="BK1107" s="16" t="s">
        <v>0</v>
      </c>
      <c r="BL1107" s="22">
        <v>920000</v>
      </c>
      <c r="BM1107" s="16" t="s">
        <v>965</v>
      </c>
      <c r="BN1107" s="22"/>
      <c r="BO1107" s="1">
        <v>45062</v>
      </c>
      <c r="BP1107" s="1">
        <v>49568</v>
      </c>
      <c r="BQ1107" s="14" t="s">
        <v>1473</v>
      </c>
      <c r="BR1107" s="14" t="s">
        <v>1787</v>
      </c>
      <c r="BS1107" s="14" t="s">
        <v>1728</v>
      </c>
      <c r="BT1107" s="14" t="s">
        <v>1728</v>
      </c>
      <c r="BU1107" s="22">
        <v>0</v>
      </c>
      <c r="BV1107" s="22">
        <v>0</v>
      </c>
      <c r="BW1107" s="22">
        <v>0</v>
      </c>
    </row>
    <row r="1108" spans="1:75" s="2" customFormat="1" ht="18.2" customHeight="1" x14ac:dyDescent="0.15">
      <c r="A1108" s="6">
        <v>1105</v>
      </c>
      <c r="B1108" s="7" t="s">
        <v>38</v>
      </c>
      <c r="C1108" s="7" t="s">
        <v>35</v>
      </c>
      <c r="D1108" s="8">
        <v>45172</v>
      </c>
      <c r="E1108" s="9" t="s">
        <v>1857</v>
      </c>
      <c r="F1108" s="10">
        <v>0</v>
      </c>
      <c r="G1108" s="10">
        <v>0</v>
      </c>
      <c r="H1108" s="11">
        <v>320958.21000000002</v>
      </c>
      <c r="I1108" s="11">
        <v>0</v>
      </c>
      <c r="J1108" s="11">
        <v>0</v>
      </c>
      <c r="K1108" s="11">
        <v>320958.21000000002</v>
      </c>
      <c r="L1108" s="11">
        <v>1216.73</v>
      </c>
      <c r="M1108" s="11">
        <v>0</v>
      </c>
      <c r="N1108" s="11">
        <v>0</v>
      </c>
      <c r="O1108" s="11">
        <v>1216.73</v>
      </c>
      <c r="P1108" s="11">
        <v>0</v>
      </c>
      <c r="Q1108" s="11">
        <v>0</v>
      </c>
      <c r="R1108" s="11">
        <v>319741.48</v>
      </c>
      <c r="S1108" s="11">
        <v>0</v>
      </c>
      <c r="T1108" s="11">
        <v>2540.92</v>
      </c>
      <c r="U1108" s="11">
        <v>0</v>
      </c>
      <c r="V1108" s="11">
        <v>0</v>
      </c>
      <c r="W1108" s="11">
        <v>2540.92</v>
      </c>
      <c r="X1108" s="11">
        <v>0</v>
      </c>
      <c r="Y1108" s="11">
        <v>0</v>
      </c>
      <c r="Z1108" s="11">
        <v>0</v>
      </c>
      <c r="AA1108" s="11">
        <v>1125</v>
      </c>
      <c r="AB1108" s="11">
        <v>0</v>
      </c>
      <c r="AC1108" s="11">
        <v>0</v>
      </c>
      <c r="AD1108" s="11">
        <v>0</v>
      </c>
      <c r="AE1108" s="11">
        <v>0</v>
      </c>
      <c r="AF1108" s="11">
        <v>0</v>
      </c>
      <c r="AG1108" s="11">
        <v>0</v>
      </c>
      <c r="AH1108" s="11">
        <v>206.41</v>
      </c>
      <c r="AI1108" s="11">
        <v>0</v>
      </c>
      <c r="AJ1108" s="11">
        <v>0</v>
      </c>
      <c r="AK1108" s="11">
        <v>0</v>
      </c>
      <c r="AL1108" s="11">
        <v>0</v>
      </c>
      <c r="AM1108" s="11">
        <v>0</v>
      </c>
      <c r="AN1108" s="11">
        <v>0</v>
      </c>
      <c r="AO1108" s="11">
        <v>0</v>
      </c>
      <c r="AP1108" s="11">
        <v>26.94</v>
      </c>
      <c r="AQ1108" s="11">
        <v>0</v>
      </c>
      <c r="AR1108" s="11">
        <v>26.94</v>
      </c>
      <c r="AS1108" s="11">
        <v>0</v>
      </c>
      <c r="AT1108" s="11">
        <f t="shared" si="17"/>
        <v>5089.0599999999995</v>
      </c>
      <c r="AU1108" s="11">
        <v>0</v>
      </c>
      <c r="AV1108" s="11">
        <v>0</v>
      </c>
      <c r="AW1108" s="12">
        <v>142</v>
      </c>
      <c r="AX1108" s="12">
        <v>148</v>
      </c>
      <c r="AY1108" s="11">
        <v>1716491.66</v>
      </c>
      <c r="AZ1108" s="11">
        <v>326900</v>
      </c>
      <c r="BA1108" s="13">
        <v>88.99</v>
      </c>
      <c r="BB1108" s="13">
        <v>87.041279612113797</v>
      </c>
      <c r="BC1108" s="13">
        <v>9.5</v>
      </c>
      <c r="BD1108" s="13"/>
      <c r="BE1108" s="9" t="s">
        <v>1580</v>
      </c>
      <c r="BF1108" s="6"/>
      <c r="BG1108" s="9" t="s">
        <v>573</v>
      </c>
      <c r="BH1108" s="9" t="s">
        <v>574</v>
      </c>
      <c r="BI1108" s="9" t="s">
        <v>575</v>
      </c>
      <c r="BJ1108" s="9" t="s">
        <v>3</v>
      </c>
      <c r="BK1108" s="7" t="s">
        <v>0</v>
      </c>
      <c r="BL1108" s="13">
        <v>319741.48</v>
      </c>
      <c r="BM1108" s="7" t="s">
        <v>965</v>
      </c>
      <c r="BN1108" s="13"/>
      <c r="BO1108" s="14">
        <v>45012</v>
      </c>
      <c r="BP1108" s="14">
        <v>49517</v>
      </c>
      <c r="BQ1108" s="14" t="s">
        <v>1485</v>
      </c>
      <c r="BR1108" s="14" t="s">
        <v>1785</v>
      </c>
      <c r="BS1108" s="14" t="s">
        <v>1728</v>
      </c>
      <c r="BT1108" s="14" t="s">
        <v>1728</v>
      </c>
      <c r="BU1108" s="13">
        <v>0</v>
      </c>
      <c r="BV1108" s="13">
        <v>1125</v>
      </c>
      <c r="BW1108" s="13">
        <v>0</v>
      </c>
    </row>
    <row r="1109" spans="1:75" s="2" customFormat="1" ht="18.2" customHeight="1" x14ac:dyDescent="0.15">
      <c r="A1109" s="15">
        <v>1106</v>
      </c>
      <c r="B1109" s="16" t="s">
        <v>639</v>
      </c>
      <c r="C1109" s="16" t="s">
        <v>35</v>
      </c>
      <c r="D1109" s="17">
        <v>45172</v>
      </c>
      <c r="E1109" s="18" t="s">
        <v>1877</v>
      </c>
      <c r="F1109" s="19">
        <v>0</v>
      </c>
      <c r="G1109" s="19">
        <v>21</v>
      </c>
      <c r="H1109" s="20">
        <v>36521.519999999997</v>
      </c>
      <c r="I1109" s="20">
        <v>0</v>
      </c>
      <c r="J1109" s="20">
        <v>0</v>
      </c>
      <c r="K1109" s="20">
        <v>36521.519999999997</v>
      </c>
      <c r="L1109" s="20">
        <v>971.45</v>
      </c>
      <c r="M1109" s="20">
        <v>0</v>
      </c>
      <c r="N1109" s="20">
        <v>0</v>
      </c>
      <c r="O1109" s="20">
        <v>971.45</v>
      </c>
      <c r="P1109" s="20">
        <v>0</v>
      </c>
      <c r="Q1109" s="20">
        <v>0</v>
      </c>
      <c r="R1109" s="20">
        <v>35550.07</v>
      </c>
      <c r="S1109" s="20">
        <v>0</v>
      </c>
      <c r="T1109" s="20">
        <v>292.17</v>
      </c>
      <c r="U1109" s="20">
        <v>0</v>
      </c>
      <c r="V1109" s="20">
        <v>0</v>
      </c>
      <c r="W1109" s="20">
        <v>292.17</v>
      </c>
      <c r="X1109" s="20">
        <v>0</v>
      </c>
      <c r="Y1109" s="20">
        <v>0</v>
      </c>
      <c r="Z1109" s="20">
        <v>0</v>
      </c>
      <c r="AA1109" s="20">
        <v>1125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58.02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0.36</v>
      </c>
      <c r="AQ1109" s="20">
        <v>0</v>
      </c>
      <c r="AR1109" s="20">
        <v>0</v>
      </c>
      <c r="AS1109" s="20">
        <v>0</v>
      </c>
      <c r="AT1109" s="11">
        <f t="shared" si="17"/>
        <v>2447</v>
      </c>
      <c r="AU1109" s="20">
        <v>0</v>
      </c>
      <c r="AV1109" s="20">
        <v>0</v>
      </c>
      <c r="AW1109" s="21">
        <v>32</v>
      </c>
      <c r="AX1109" s="21">
        <v>36</v>
      </c>
      <c r="AY1109" s="20">
        <v>554574.87</v>
      </c>
      <c r="AZ1109" s="20">
        <v>39389.85</v>
      </c>
      <c r="BA1109" s="22">
        <v>90</v>
      </c>
      <c r="BB1109" s="22">
        <v>81.226668799195707</v>
      </c>
      <c r="BC1109" s="22">
        <v>9.6</v>
      </c>
      <c r="BD1109" s="22"/>
      <c r="BE1109" s="18" t="s">
        <v>1580</v>
      </c>
      <c r="BF1109" s="15"/>
      <c r="BG1109" s="18" t="s">
        <v>573</v>
      </c>
      <c r="BH1109" s="18" t="s">
        <v>761</v>
      </c>
      <c r="BI1109" s="18" t="s">
        <v>950</v>
      </c>
      <c r="BJ1109" s="18" t="s">
        <v>3</v>
      </c>
      <c r="BK1109" s="16" t="s">
        <v>0</v>
      </c>
      <c r="BL1109" s="22">
        <v>35550.07</v>
      </c>
      <c r="BM1109" s="16" t="s">
        <v>965</v>
      </c>
      <c r="BN1109" s="22"/>
      <c r="BO1109" s="1">
        <v>45068</v>
      </c>
      <c r="BP1109" s="1">
        <v>46164</v>
      </c>
      <c r="BQ1109" s="14" t="s">
        <v>1485</v>
      </c>
      <c r="BR1109" s="14" t="s">
        <v>1785</v>
      </c>
      <c r="BS1109" s="14" t="s">
        <v>1728</v>
      </c>
      <c r="BT1109" s="14" t="s">
        <v>1728</v>
      </c>
      <c r="BU1109" s="22">
        <v>0</v>
      </c>
      <c r="BV1109" s="22">
        <v>1125</v>
      </c>
      <c r="BW1109" s="22">
        <v>0</v>
      </c>
    </row>
    <row r="1110" spans="1:75" s="2" customFormat="1" ht="18.2" customHeight="1" x14ac:dyDescent="0.15">
      <c r="A1110" s="6">
        <v>1107</v>
      </c>
      <c r="B1110" s="7" t="s">
        <v>55</v>
      </c>
      <c r="C1110" s="7" t="s">
        <v>35</v>
      </c>
      <c r="D1110" s="8">
        <v>45172</v>
      </c>
      <c r="E1110" s="9" t="s">
        <v>1872</v>
      </c>
      <c r="F1110" s="10">
        <v>0</v>
      </c>
      <c r="G1110" s="10">
        <v>0</v>
      </c>
      <c r="H1110" s="11">
        <v>319050</v>
      </c>
      <c r="I1110" s="11">
        <v>0</v>
      </c>
      <c r="J1110" s="11">
        <v>0</v>
      </c>
      <c r="K1110" s="11">
        <v>319050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319050</v>
      </c>
      <c r="S1110" s="11">
        <v>0</v>
      </c>
      <c r="T1110" s="11">
        <v>4001.42</v>
      </c>
      <c r="U1110" s="11">
        <v>0</v>
      </c>
      <c r="V1110" s="11">
        <v>0</v>
      </c>
      <c r="W1110" s="11">
        <v>4001.42</v>
      </c>
      <c r="X1110" s="11">
        <v>0</v>
      </c>
      <c r="Y1110" s="11">
        <v>0</v>
      </c>
      <c r="Z1110" s="11">
        <v>0</v>
      </c>
      <c r="AA1110" s="11">
        <v>1125</v>
      </c>
      <c r="AB1110" s="11">
        <v>0</v>
      </c>
      <c r="AC1110" s="11">
        <v>0</v>
      </c>
      <c r="AD1110" s="11">
        <v>0</v>
      </c>
      <c r="AE1110" s="11">
        <v>0</v>
      </c>
      <c r="AF1110" s="11">
        <v>0</v>
      </c>
      <c r="AG1110" s="11">
        <v>0</v>
      </c>
      <c r="AH1110" s="11">
        <v>0</v>
      </c>
      <c r="AI1110" s="11">
        <v>0</v>
      </c>
      <c r="AJ1110" s="11">
        <v>0</v>
      </c>
      <c r="AK1110" s="11">
        <v>0</v>
      </c>
      <c r="AL1110" s="11">
        <v>0</v>
      </c>
      <c r="AM1110" s="11">
        <v>0</v>
      </c>
      <c r="AN1110" s="11">
        <v>0</v>
      </c>
      <c r="AO1110" s="11">
        <v>0</v>
      </c>
      <c r="AP1110" s="11">
        <v>149.9</v>
      </c>
      <c r="AQ1110" s="11">
        <v>0</v>
      </c>
      <c r="AR1110" s="11">
        <v>149.32</v>
      </c>
      <c r="AS1110" s="11">
        <v>0</v>
      </c>
      <c r="AT1110" s="11">
        <f t="shared" si="17"/>
        <v>5127</v>
      </c>
      <c r="AU1110" s="11">
        <v>0</v>
      </c>
      <c r="AV1110" s="11">
        <v>0</v>
      </c>
      <c r="AW1110" s="12">
        <v>142</v>
      </c>
      <c r="AX1110" s="12">
        <v>147</v>
      </c>
      <c r="AY1110" s="11">
        <v>319050</v>
      </c>
      <c r="AZ1110" s="11">
        <v>319050</v>
      </c>
      <c r="BA1110" s="13">
        <v>86.3</v>
      </c>
      <c r="BB1110" s="13">
        <v>86.3</v>
      </c>
      <c r="BC1110" s="13">
        <v>9.3699999999999992</v>
      </c>
      <c r="BD1110" s="13"/>
      <c r="BE1110" s="9" t="s">
        <v>1580</v>
      </c>
      <c r="BF1110" s="6"/>
      <c r="BG1110" s="9" t="s">
        <v>570</v>
      </c>
      <c r="BH1110" s="9" t="s">
        <v>645</v>
      </c>
      <c r="BI1110" s="9" t="s">
        <v>850</v>
      </c>
      <c r="BJ1110" s="9" t="s">
        <v>3</v>
      </c>
      <c r="BK1110" s="7" t="s">
        <v>0</v>
      </c>
      <c r="BL1110" s="13">
        <v>319050</v>
      </c>
      <c r="BM1110" s="7" t="s">
        <v>965</v>
      </c>
      <c r="BN1110" s="13"/>
      <c r="BO1110" s="14">
        <v>45042</v>
      </c>
      <c r="BP1110" s="14">
        <v>49516</v>
      </c>
      <c r="BQ1110" s="14" t="s">
        <v>1485</v>
      </c>
      <c r="BR1110" s="14" t="s">
        <v>1785</v>
      </c>
      <c r="BS1110" s="14" t="s">
        <v>1728</v>
      </c>
      <c r="BT1110" s="14" t="s">
        <v>1728</v>
      </c>
      <c r="BU1110" s="13">
        <v>0</v>
      </c>
      <c r="BV1110" s="13">
        <v>1125</v>
      </c>
      <c r="BW1110" s="13">
        <v>0</v>
      </c>
    </row>
    <row r="1111" spans="1:75" s="2" customFormat="1" ht="18.2" customHeight="1" x14ac:dyDescent="0.15">
      <c r="A1111" s="15">
        <v>1108</v>
      </c>
      <c r="B1111" s="16" t="s">
        <v>639</v>
      </c>
      <c r="C1111" s="16" t="s">
        <v>35</v>
      </c>
      <c r="D1111" s="17">
        <v>45172</v>
      </c>
      <c r="E1111" s="18" t="s">
        <v>1878</v>
      </c>
      <c r="F1111" s="19">
        <v>0</v>
      </c>
      <c r="G1111" s="19">
        <v>21</v>
      </c>
      <c r="H1111" s="20">
        <v>171484.78</v>
      </c>
      <c r="I1111" s="20">
        <v>0</v>
      </c>
      <c r="J1111" s="20">
        <v>0</v>
      </c>
      <c r="K1111" s="20">
        <v>171484.78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171484.78</v>
      </c>
      <c r="S1111" s="20">
        <v>0</v>
      </c>
      <c r="T1111" s="20">
        <v>2423.65</v>
      </c>
      <c r="U1111" s="20">
        <v>0</v>
      </c>
      <c r="V1111" s="20">
        <v>0</v>
      </c>
      <c r="W1111" s="20">
        <v>2423.65</v>
      </c>
      <c r="X1111" s="20">
        <v>0</v>
      </c>
      <c r="Y1111" s="20">
        <v>0</v>
      </c>
      <c r="Z1111" s="20">
        <v>0</v>
      </c>
      <c r="AA1111" s="20">
        <v>1125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0</v>
      </c>
      <c r="AS1111" s="20">
        <v>0</v>
      </c>
      <c r="AT1111" s="11">
        <f t="shared" si="17"/>
        <v>3548.65</v>
      </c>
      <c r="AU1111" s="20">
        <v>0</v>
      </c>
      <c r="AV1111" s="20">
        <v>0</v>
      </c>
      <c r="AW1111" s="21">
        <v>104</v>
      </c>
      <c r="AX1111" s="21">
        <v>108</v>
      </c>
      <c r="AY1111" s="20">
        <v>171484.78</v>
      </c>
      <c r="AZ1111" s="20">
        <v>171484.78</v>
      </c>
      <c r="BA1111" s="22">
        <v>90</v>
      </c>
      <c r="BB1111" s="22">
        <v>90</v>
      </c>
      <c r="BC1111" s="22">
        <v>6.94</v>
      </c>
      <c r="BD1111" s="22"/>
      <c r="BE1111" s="18" t="s">
        <v>1580</v>
      </c>
      <c r="BF1111" s="15"/>
      <c r="BG1111" s="18" t="s">
        <v>674</v>
      </c>
      <c r="BH1111" s="18" t="s">
        <v>675</v>
      </c>
      <c r="BI1111" s="18" t="s">
        <v>676</v>
      </c>
      <c r="BJ1111" s="18" t="s">
        <v>3</v>
      </c>
      <c r="BK1111" s="16" t="s">
        <v>0</v>
      </c>
      <c r="BL1111" s="22">
        <v>171484.78</v>
      </c>
      <c r="BM1111" s="16" t="s">
        <v>965</v>
      </c>
      <c r="BN1111" s="22"/>
      <c r="BO1111" s="1">
        <v>45076</v>
      </c>
      <c r="BP1111" s="1">
        <v>48364</v>
      </c>
      <c r="BQ1111" s="14" t="s">
        <v>1485</v>
      </c>
      <c r="BR1111" s="14" t="s">
        <v>1785</v>
      </c>
      <c r="BS1111" s="14" t="s">
        <v>1728</v>
      </c>
      <c r="BT1111" s="14" t="s">
        <v>1728</v>
      </c>
      <c r="BU1111" s="22">
        <v>0</v>
      </c>
      <c r="BV1111" s="22">
        <v>1125</v>
      </c>
      <c r="BW1111" s="22">
        <v>0</v>
      </c>
    </row>
    <row r="1112" spans="1:75" s="2" customFormat="1" ht="18.2" customHeight="1" x14ac:dyDescent="0.15">
      <c r="A1112" s="6">
        <v>1109</v>
      </c>
      <c r="B1112" s="7" t="s">
        <v>639</v>
      </c>
      <c r="C1112" s="7" t="s">
        <v>35</v>
      </c>
      <c r="D1112" s="8">
        <v>45172</v>
      </c>
      <c r="E1112" s="9" t="s">
        <v>1386</v>
      </c>
      <c r="F1112" s="10">
        <v>0</v>
      </c>
      <c r="G1112" s="10">
        <v>0</v>
      </c>
      <c r="H1112" s="11">
        <v>137455.01</v>
      </c>
      <c r="I1112" s="11">
        <v>0</v>
      </c>
      <c r="J1112" s="11">
        <v>0</v>
      </c>
      <c r="K1112" s="11">
        <v>137455.01</v>
      </c>
      <c r="L1112" s="11">
        <v>1153.98</v>
      </c>
      <c r="M1112" s="11">
        <v>0</v>
      </c>
      <c r="N1112" s="11">
        <v>0</v>
      </c>
      <c r="O1112" s="11">
        <v>1153.98</v>
      </c>
      <c r="P1112" s="11">
        <v>0</v>
      </c>
      <c r="Q1112" s="11">
        <v>0</v>
      </c>
      <c r="R1112" s="11">
        <v>136301.03</v>
      </c>
      <c r="S1112" s="11">
        <v>0</v>
      </c>
      <c r="T1112" s="11">
        <v>1099.6400000000001</v>
      </c>
      <c r="U1112" s="11">
        <v>0</v>
      </c>
      <c r="V1112" s="11">
        <v>0</v>
      </c>
      <c r="W1112" s="11">
        <v>1099.6400000000001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  <c r="AD1112" s="11">
        <v>0</v>
      </c>
      <c r="AE1112" s="11">
        <v>0</v>
      </c>
      <c r="AF1112" s="11">
        <v>0</v>
      </c>
      <c r="AG1112" s="11">
        <v>0</v>
      </c>
      <c r="AH1112" s="11">
        <v>106.63</v>
      </c>
      <c r="AI1112" s="11">
        <v>0</v>
      </c>
      <c r="AJ1112" s="11">
        <v>0</v>
      </c>
      <c r="AK1112" s="11">
        <v>0</v>
      </c>
      <c r="AL1112" s="11">
        <v>0</v>
      </c>
      <c r="AM1112" s="11">
        <v>0</v>
      </c>
      <c r="AN1112" s="11">
        <v>0</v>
      </c>
      <c r="AO1112" s="11">
        <v>0</v>
      </c>
      <c r="AP1112" s="11">
        <v>0.25</v>
      </c>
      <c r="AQ1112" s="11">
        <v>0</v>
      </c>
      <c r="AR1112" s="11">
        <v>0.5</v>
      </c>
      <c r="AS1112" s="11">
        <v>0</v>
      </c>
      <c r="AT1112" s="11">
        <f t="shared" si="17"/>
        <v>2360</v>
      </c>
      <c r="AU1112" s="11">
        <v>0</v>
      </c>
      <c r="AV1112" s="11">
        <v>0</v>
      </c>
      <c r="AW1112" s="12">
        <v>83</v>
      </c>
      <c r="AX1112" s="12">
        <v>168</v>
      </c>
      <c r="AY1112" s="11">
        <v>200428.87</v>
      </c>
      <c r="AZ1112" s="11">
        <v>200428.86</v>
      </c>
      <c r="BA1112" s="13">
        <v>90</v>
      </c>
      <c r="BB1112" s="13">
        <v>61.204223284012102</v>
      </c>
      <c r="BC1112" s="13">
        <v>9.6</v>
      </c>
      <c r="BD1112" s="13"/>
      <c r="BE1112" s="9" t="s">
        <v>1580</v>
      </c>
      <c r="BF1112" s="6"/>
      <c r="BG1112" s="9" t="s">
        <v>573</v>
      </c>
      <c r="BH1112" s="9" t="s">
        <v>594</v>
      </c>
      <c r="BI1112" s="9" t="s">
        <v>640</v>
      </c>
      <c r="BJ1112" s="9" t="s">
        <v>3</v>
      </c>
      <c r="BK1112" s="7" t="s">
        <v>0</v>
      </c>
      <c r="BL1112" s="13">
        <v>136301.03</v>
      </c>
      <c r="BM1112" s="7" t="s">
        <v>965</v>
      </c>
      <c r="BN1112" s="13"/>
      <c r="BO1112" s="14">
        <v>42601</v>
      </c>
      <c r="BP1112" s="14">
        <v>47714</v>
      </c>
      <c r="BQ1112" s="14" t="s">
        <v>1486</v>
      </c>
      <c r="BR1112" s="14" t="s">
        <v>1786</v>
      </c>
      <c r="BS1112" s="14" t="s">
        <v>1728</v>
      </c>
      <c r="BT1112" s="14" t="s">
        <v>1728</v>
      </c>
      <c r="BU1112" s="13">
        <v>0</v>
      </c>
      <c r="BV1112" s="13">
        <v>0</v>
      </c>
      <c r="BW1112" s="13">
        <v>0</v>
      </c>
    </row>
    <row r="1113" spans="1:75" s="2" customFormat="1" ht="18.2" customHeight="1" x14ac:dyDescent="0.15">
      <c r="A1113" s="15">
        <v>1110</v>
      </c>
      <c r="B1113" s="16" t="s">
        <v>639</v>
      </c>
      <c r="C1113" s="16" t="s">
        <v>35</v>
      </c>
      <c r="D1113" s="17">
        <v>45172</v>
      </c>
      <c r="E1113" s="18" t="s">
        <v>1387</v>
      </c>
      <c r="F1113" s="19">
        <v>2</v>
      </c>
      <c r="G1113" s="19">
        <v>1</v>
      </c>
      <c r="H1113" s="20">
        <v>141202.20000000001</v>
      </c>
      <c r="I1113" s="20">
        <v>1479.14</v>
      </c>
      <c r="J1113" s="20">
        <v>0</v>
      </c>
      <c r="K1113" s="20">
        <v>142681.34</v>
      </c>
      <c r="L1113" s="20">
        <v>1138.69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142681.34</v>
      </c>
      <c r="S1113" s="20">
        <v>1162.3800000000001</v>
      </c>
      <c r="T1113" s="20">
        <v>1153.1500000000001</v>
      </c>
      <c r="U1113" s="20">
        <v>0</v>
      </c>
      <c r="V1113" s="20">
        <v>0</v>
      </c>
      <c r="W1113" s="20">
        <v>0</v>
      </c>
      <c r="X1113" s="20">
        <v>0</v>
      </c>
      <c r="Y1113" s="20">
        <v>0</v>
      </c>
      <c r="Z1113" s="20">
        <v>2315.5300000000002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0</v>
      </c>
      <c r="AK1113" s="20">
        <v>0</v>
      </c>
      <c r="AL1113" s="20">
        <v>0</v>
      </c>
      <c r="AM1113" s="20">
        <v>0</v>
      </c>
      <c r="AN1113" s="20">
        <v>0</v>
      </c>
      <c r="AO1113" s="20">
        <v>0</v>
      </c>
      <c r="AP1113" s="20">
        <v>0</v>
      </c>
      <c r="AQ1113" s="20">
        <v>0</v>
      </c>
      <c r="AR1113" s="20">
        <v>0</v>
      </c>
      <c r="AS1113" s="20">
        <v>0</v>
      </c>
      <c r="AT1113" s="11">
        <f t="shared" si="17"/>
        <v>0</v>
      </c>
      <c r="AU1113" s="20">
        <v>2617.83</v>
      </c>
      <c r="AV1113" s="20">
        <v>2315.5300000000002</v>
      </c>
      <c r="AW1113" s="21">
        <v>85</v>
      </c>
      <c r="AX1113" s="21">
        <v>170</v>
      </c>
      <c r="AY1113" s="20">
        <v>203003.01</v>
      </c>
      <c r="AZ1113" s="20">
        <v>203003.02</v>
      </c>
      <c r="BA1113" s="22">
        <v>90</v>
      </c>
      <c r="BB1113" s="22">
        <v>63.2567958841204</v>
      </c>
      <c r="BC1113" s="22">
        <v>9.8000000000000007</v>
      </c>
      <c r="BD1113" s="22"/>
      <c r="BE1113" s="18" t="s">
        <v>1580</v>
      </c>
      <c r="BF1113" s="15"/>
      <c r="BG1113" s="18" t="s">
        <v>573</v>
      </c>
      <c r="BH1113" s="18" t="s">
        <v>594</v>
      </c>
      <c r="BI1113" s="18" t="s">
        <v>640</v>
      </c>
      <c r="BJ1113" s="18" t="s">
        <v>4</v>
      </c>
      <c r="BK1113" s="16" t="s">
        <v>0</v>
      </c>
      <c r="BL1113" s="22">
        <v>142681.34</v>
      </c>
      <c r="BM1113" s="16" t="s">
        <v>965</v>
      </c>
      <c r="BN1113" s="22"/>
      <c r="BO1113" s="1">
        <v>42601</v>
      </c>
      <c r="BP1113" s="1">
        <v>47775</v>
      </c>
      <c r="BQ1113" s="14" t="s">
        <v>1485</v>
      </c>
      <c r="BR1113" s="14" t="s">
        <v>1785</v>
      </c>
      <c r="BS1113" s="14" t="s">
        <v>1728</v>
      </c>
      <c r="BT1113" s="14" t="s">
        <v>1728</v>
      </c>
      <c r="BU1113" s="22">
        <v>216</v>
      </c>
      <c r="BV1113" s="22">
        <v>0</v>
      </c>
      <c r="BW1113" s="22">
        <v>0</v>
      </c>
    </row>
    <row r="1114" spans="1:75" s="2" customFormat="1" ht="18.2" customHeight="1" x14ac:dyDescent="0.15">
      <c r="A1114" s="6">
        <v>1111</v>
      </c>
      <c r="B1114" s="7" t="s">
        <v>639</v>
      </c>
      <c r="C1114" s="7" t="s">
        <v>35</v>
      </c>
      <c r="D1114" s="8">
        <v>45172</v>
      </c>
      <c r="E1114" s="9" t="s">
        <v>1879</v>
      </c>
      <c r="F1114" s="10">
        <v>21</v>
      </c>
      <c r="G1114" s="10">
        <v>21</v>
      </c>
      <c r="H1114" s="11">
        <v>297000</v>
      </c>
      <c r="I1114" s="11">
        <v>0</v>
      </c>
      <c r="J1114" s="11">
        <v>0</v>
      </c>
      <c r="K1114" s="11">
        <v>297000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297000</v>
      </c>
      <c r="S1114" s="11">
        <v>0</v>
      </c>
      <c r="T1114" s="11">
        <v>3846.15</v>
      </c>
      <c r="U1114" s="11">
        <v>0</v>
      </c>
      <c r="V1114" s="11">
        <v>0</v>
      </c>
      <c r="W1114" s="11">
        <v>3846.15</v>
      </c>
      <c r="X1114" s="11">
        <v>0</v>
      </c>
      <c r="Y1114" s="11">
        <v>0</v>
      </c>
      <c r="Z1114" s="11">
        <v>0</v>
      </c>
      <c r="AA1114" s="11">
        <v>1125</v>
      </c>
      <c r="AB1114" s="11">
        <v>0</v>
      </c>
      <c r="AC1114" s="11">
        <v>0</v>
      </c>
      <c r="AD1114" s="11">
        <v>0</v>
      </c>
      <c r="AE1114" s="11">
        <v>0</v>
      </c>
      <c r="AF1114" s="11">
        <v>0</v>
      </c>
      <c r="AG1114" s="11">
        <v>0</v>
      </c>
      <c r="AH1114" s="11">
        <v>0</v>
      </c>
      <c r="AI1114" s="11">
        <v>0</v>
      </c>
      <c r="AJ1114" s="11">
        <v>0</v>
      </c>
      <c r="AK1114" s="11">
        <v>0</v>
      </c>
      <c r="AL1114" s="11">
        <v>0</v>
      </c>
      <c r="AM1114" s="11">
        <v>0</v>
      </c>
      <c r="AN1114" s="11">
        <v>0</v>
      </c>
      <c r="AO1114" s="11">
        <v>0</v>
      </c>
      <c r="AP1114" s="11">
        <v>2.5499999999999998</v>
      </c>
      <c r="AQ1114" s="11">
        <v>0</v>
      </c>
      <c r="AR1114" s="11">
        <v>1.7</v>
      </c>
      <c r="AS1114" s="11">
        <v>0</v>
      </c>
      <c r="AT1114" s="11">
        <f t="shared" si="17"/>
        <v>4972</v>
      </c>
      <c r="AU1114" s="11">
        <v>0</v>
      </c>
      <c r="AV1114" s="11">
        <v>0</v>
      </c>
      <c r="AW1114" s="12">
        <v>143</v>
      </c>
      <c r="AX1114" s="12">
        <v>146</v>
      </c>
      <c r="AY1114" s="11">
        <v>297000</v>
      </c>
      <c r="AZ1114" s="11">
        <v>297000</v>
      </c>
      <c r="BA1114" s="13">
        <v>90</v>
      </c>
      <c r="BB1114" s="13">
        <v>90</v>
      </c>
      <c r="BC1114" s="13">
        <v>10</v>
      </c>
      <c r="BD1114" s="13"/>
      <c r="BE1114" s="9" t="s">
        <v>1580</v>
      </c>
      <c r="BF1114" s="6"/>
      <c r="BG1114" s="9" t="s">
        <v>567</v>
      </c>
      <c r="BH1114" s="9" t="s">
        <v>583</v>
      </c>
      <c r="BI1114" s="9" t="s">
        <v>930</v>
      </c>
      <c r="BJ1114" s="9" t="s">
        <v>1579</v>
      </c>
      <c r="BK1114" s="7" t="s">
        <v>0</v>
      </c>
      <c r="BL1114" s="13">
        <v>297000</v>
      </c>
      <c r="BM1114" s="7" t="s">
        <v>965</v>
      </c>
      <c r="BN1114" s="13"/>
      <c r="BO1114" s="14">
        <v>45096</v>
      </c>
      <c r="BP1114" s="14">
        <v>49540</v>
      </c>
      <c r="BQ1114" s="14" t="s">
        <v>1485</v>
      </c>
      <c r="BR1114" s="14" t="s">
        <v>1785</v>
      </c>
      <c r="BS1114" s="14" t="s">
        <v>1728</v>
      </c>
      <c r="BT1114" s="14" t="s">
        <v>1728</v>
      </c>
      <c r="BU1114" s="13">
        <v>0</v>
      </c>
      <c r="BV1114" s="13">
        <v>1125</v>
      </c>
      <c r="BW1114" s="13">
        <v>0</v>
      </c>
    </row>
    <row r="1115" spans="1:75" s="2" customFormat="1" ht="18.2" customHeight="1" x14ac:dyDescent="0.15">
      <c r="A1115" s="15">
        <v>1112</v>
      </c>
      <c r="B1115" s="16" t="s">
        <v>639</v>
      </c>
      <c r="C1115" s="16" t="s">
        <v>35</v>
      </c>
      <c r="D1115" s="17">
        <v>45172</v>
      </c>
      <c r="E1115" s="18" t="s">
        <v>1388</v>
      </c>
      <c r="F1115" s="19">
        <v>0</v>
      </c>
      <c r="G1115" s="19">
        <v>0</v>
      </c>
      <c r="H1115" s="20">
        <v>144697.19</v>
      </c>
      <c r="I1115" s="20">
        <v>0</v>
      </c>
      <c r="J1115" s="20">
        <v>0</v>
      </c>
      <c r="K1115" s="20">
        <v>144697.19</v>
      </c>
      <c r="L1115" s="20">
        <v>1653.35</v>
      </c>
      <c r="M1115" s="20">
        <v>0</v>
      </c>
      <c r="N1115" s="20">
        <v>0</v>
      </c>
      <c r="O1115" s="20">
        <v>1653.35</v>
      </c>
      <c r="P1115" s="20">
        <v>0</v>
      </c>
      <c r="Q1115" s="20">
        <v>0</v>
      </c>
      <c r="R1115" s="20">
        <v>143043.84</v>
      </c>
      <c r="S1115" s="20">
        <v>0</v>
      </c>
      <c r="T1115" s="20">
        <v>1205.81</v>
      </c>
      <c r="U1115" s="20">
        <v>0</v>
      </c>
      <c r="V1115" s="20">
        <v>0</v>
      </c>
      <c r="W1115" s="20">
        <v>1205.81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124.46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353.81</v>
      </c>
      <c r="AQ1115" s="20">
        <v>0</v>
      </c>
      <c r="AR1115" s="20">
        <v>337.43</v>
      </c>
      <c r="AS1115" s="20">
        <v>0</v>
      </c>
      <c r="AT1115" s="11">
        <f t="shared" si="17"/>
        <v>3000</v>
      </c>
      <c r="AU1115" s="20">
        <v>0</v>
      </c>
      <c r="AV1115" s="20">
        <v>0</v>
      </c>
      <c r="AW1115" s="21">
        <v>65</v>
      </c>
      <c r="AX1115" s="21">
        <v>150</v>
      </c>
      <c r="AY1115" s="20">
        <v>233942.83</v>
      </c>
      <c r="AZ1115" s="20">
        <v>233942.83</v>
      </c>
      <c r="BA1115" s="22">
        <v>90</v>
      </c>
      <c r="BB1115" s="22">
        <v>55.030306335954002</v>
      </c>
      <c r="BC1115" s="22">
        <v>10</v>
      </c>
      <c r="BD1115" s="22"/>
      <c r="BE1115" s="18" t="s">
        <v>1580</v>
      </c>
      <c r="BF1115" s="15"/>
      <c r="BG1115" s="18" t="s">
        <v>641</v>
      </c>
      <c r="BH1115" s="18" t="s">
        <v>217</v>
      </c>
      <c r="BI1115" s="18" t="s">
        <v>642</v>
      </c>
      <c r="BJ1115" s="18" t="s">
        <v>3</v>
      </c>
      <c r="BK1115" s="16" t="s">
        <v>0</v>
      </c>
      <c r="BL1115" s="22">
        <v>143043.84</v>
      </c>
      <c r="BM1115" s="16" t="s">
        <v>965</v>
      </c>
      <c r="BN1115" s="22"/>
      <c r="BO1115" s="1">
        <v>42591</v>
      </c>
      <c r="BP1115" s="1">
        <v>47158</v>
      </c>
      <c r="BQ1115" s="14" t="s">
        <v>1485</v>
      </c>
      <c r="BR1115" s="14" t="s">
        <v>1785</v>
      </c>
      <c r="BS1115" s="14" t="s">
        <v>1728</v>
      </c>
      <c r="BT1115" s="14" t="s">
        <v>1728</v>
      </c>
      <c r="BU1115" s="22">
        <v>0</v>
      </c>
      <c r="BV1115" s="22">
        <v>0</v>
      </c>
      <c r="BW1115" s="22">
        <v>0</v>
      </c>
    </row>
    <row r="1116" spans="1:75" s="2" customFormat="1" ht="18.2" customHeight="1" x14ac:dyDescent="0.15">
      <c r="A1116" s="6">
        <v>1113</v>
      </c>
      <c r="B1116" s="7" t="s">
        <v>38</v>
      </c>
      <c r="C1116" s="7" t="s">
        <v>35</v>
      </c>
      <c r="D1116" s="8">
        <v>45172</v>
      </c>
      <c r="E1116" s="9" t="s">
        <v>1880</v>
      </c>
      <c r="F1116" s="10">
        <v>21</v>
      </c>
      <c r="G1116" s="10">
        <v>21</v>
      </c>
      <c r="H1116" s="11">
        <v>655880</v>
      </c>
      <c r="I1116" s="11">
        <v>0</v>
      </c>
      <c r="J1116" s="11">
        <v>0</v>
      </c>
      <c r="K1116" s="11">
        <v>655880</v>
      </c>
      <c r="L1116" s="11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655880</v>
      </c>
      <c r="S1116" s="11">
        <v>0</v>
      </c>
      <c r="T1116" s="11">
        <v>8269.5499999999993</v>
      </c>
      <c r="U1116" s="11">
        <v>0</v>
      </c>
      <c r="V1116" s="11">
        <v>0</v>
      </c>
      <c r="W1116" s="11">
        <v>8240.4500000000007</v>
      </c>
      <c r="X1116" s="11">
        <v>0</v>
      </c>
      <c r="Y1116" s="11">
        <v>0</v>
      </c>
      <c r="Z1116" s="11">
        <v>29.1</v>
      </c>
      <c r="AA1116" s="11">
        <v>1125</v>
      </c>
      <c r="AB1116" s="11">
        <v>0</v>
      </c>
      <c r="AC1116" s="11">
        <v>0</v>
      </c>
      <c r="AD1116" s="11">
        <v>0</v>
      </c>
      <c r="AE1116" s="11">
        <v>0</v>
      </c>
      <c r="AF1116" s="11">
        <v>0</v>
      </c>
      <c r="AG1116" s="11">
        <v>0</v>
      </c>
      <c r="AH1116" s="11">
        <v>0</v>
      </c>
      <c r="AI1116" s="11">
        <v>0</v>
      </c>
      <c r="AJ1116" s="11">
        <v>0</v>
      </c>
      <c r="AK1116" s="11">
        <v>0</v>
      </c>
      <c r="AL1116" s="11">
        <v>0</v>
      </c>
      <c r="AM1116" s="11">
        <v>0</v>
      </c>
      <c r="AN1116" s="11">
        <v>0</v>
      </c>
      <c r="AO1116" s="11">
        <v>0</v>
      </c>
      <c r="AP1116" s="11">
        <v>0</v>
      </c>
      <c r="AQ1116" s="11">
        <v>0</v>
      </c>
      <c r="AR1116" s="11">
        <v>0.45</v>
      </c>
      <c r="AS1116" s="11">
        <v>0</v>
      </c>
      <c r="AT1116" s="11">
        <f t="shared" si="17"/>
        <v>9365</v>
      </c>
      <c r="AU1116" s="11">
        <v>0</v>
      </c>
      <c r="AV1116" s="11">
        <v>29.1</v>
      </c>
      <c r="AW1116" s="12">
        <v>143</v>
      </c>
      <c r="AX1116" s="12">
        <v>146</v>
      </c>
      <c r="AY1116" s="11">
        <v>655880</v>
      </c>
      <c r="AZ1116" s="11">
        <v>655880</v>
      </c>
      <c r="BA1116" s="13">
        <v>89.99</v>
      </c>
      <c r="BB1116" s="13">
        <v>89.99</v>
      </c>
      <c r="BC1116" s="13">
        <v>9.4</v>
      </c>
      <c r="BD1116" s="13"/>
      <c r="BE1116" s="9" t="s">
        <v>1580</v>
      </c>
      <c r="BF1116" s="6"/>
      <c r="BG1116" s="9" t="s">
        <v>570</v>
      </c>
      <c r="BH1116" s="9" t="s">
        <v>588</v>
      </c>
      <c r="BI1116" s="9" t="s">
        <v>589</v>
      </c>
      <c r="BJ1116" s="9" t="s">
        <v>1579</v>
      </c>
      <c r="BK1116" s="7" t="s">
        <v>0</v>
      </c>
      <c r="BL1116" s="13">
        <v>655880</v>
      </c>
      <c r="BM1116" s="7" t="s">
        <v>965</v>
      </c>
      <c r="BN1116" s="13"/>
      <c r="BO1116" s="14">
        <v>45096</v>
      </c>
      <c r="BP1116" s="14">
        <v>49540</v>
      </c>
      <c r="BQ1116" s="14" t="s">
        <v>1485</v>
      </c>
      <c r="BR1116" s="14" t="s">
        <v>1785</v>
      </c>
      <c r="BS1116" s="14" t="s">
        <v>1728</v>
      </c>
      <c r="BT1116" s="14" t="s">
        <v>1728</v>
      </c>
      <c r="BU1116" s="13">
        <v>0</v>
      </c>
      <c r="BV1116" s="13">
        <v>1125</v>
      </c>
      <c r="BW1116" s="13">
        <v>0</v>
      </c>
    </row>
    <row r="1117" spans="1:75" s="2" customFormat="1" ht="18.2" customHeight="1" x14ac:dyDescent="0.15">
      <c r="A1117" s="15">
        <v>1114</v>
      </c>
      <c r="B1117" s="16" t="s">
        <v>639</v>
      </c>
      <c r="C1117" s="16" t="s">
        <v>35</v>
      </c>
      <c r="D1117" s="17">
        <v>45172</v>
      </c>
      <c r="E1117" s="18" t="s">
        <v>1389</v>
      </c>
      <c r="F1117" s="19">
        <v>74</v>
      </c>
      <c r="G1117" s="19">
        <v>73</v>
      </c>
      <c r="H1117" s="20">
        <v>166929.53</v>
      </c>
      <c r="I1117" s="20">
        <v>69804.69</v>
      </c>
      <c r="J1117" s="20">
        <v>0</v>
      </c>
      <c r="K1117" s="20">
        <v>236734.22</v>
      </c>
      <c r="L1117" s="20">
        <v>1293.19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236734.22</v>
      </c>
      <c r="S1117" s="20">
        <v>128436.89</v>
      </c>
      <c r="T1117" s="20">
        <v>1391.08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129827.97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  <c r="AT1117" s="11">
        <f t="shared" si="17"/>
        <v>0</v>
      </c>
      <c r="AU1117" s="20">
        <v>71097.88</v>
      </c>
      <c r="AV1117" s="20">
        <v>129827.97</v>
      </c>
      <c r="AW1117" s="21">
        <v>87</v>
      </c>
      <c r="AX1117" s="21">
        <v>172</v>
      </c>
      <c r="AY1117" s="20">
        <v>248360</v>
      </c>
      <c r="AZ1117" s="20">
        <v>236734.22</v>
      </c>
      <c r="BA1117" s="22">
        <v>71.03</v>
      </c>
      <c r="BB1117" s="22">
        <v>71.03</v>
      </c>
      <c r="BC1117" s="22">
        <v>10</v>
      </c>
      <c r="BD1117" s="22"/>
      <c r="BE1117" s="18" t="s">
        <v>1580</v>
      </c>
      <c r="BF1117" s="15"/>
      <c r="BG1117" s="18" t="s">
        <v>591</v>
      </c>
      <c r="BH1117" s="18" t="s">
        <v>601</v>
      </c>
      <c r="BI1117" s="18" t="s">
        <v>988</v>
      </c>
      <c r="BJ1117" s="18" t="s">
        <v>1579</v>
      </c>
      <c r="BK1117" s="16" t="s">
        <v>0</v>
      </c>
      <c r="BL1117" s="22">
        <v>236734.22</v>
      </c>
      <c r="BM1117" s="16" t="s">
        <v>965</v>
      </c>
      <c r="BN1117" s="22"/>
      <c r="BO1117" s="1">
        <v>42590</v>
      </c>
      <c r="BP1117" s="1">
        <v>47825</v>
      </c>
      <c r="BQ1117" s="14" t="s">
        <v>1487</v>
      </c>
      <c r="BR1117" s="14" t="s">
        <v>1788</v>
      </c>
      <c r="BS1117" s="14" t="s">
        <v>1728</v>
      </c>
      <c r="BT1117" s="14" t="s">
        <v>1728</v>
      </c>
      <c r="BU1117" s="22">
        <v>10515.72</v>
      </c>
      <c r="BV1117" s="22">
        <v>0</v>
      </c>
      <c r="BW1117" s="22">
        <v>0</v>
      </c>
    </row>
    <row r="1118" spans="1:75" s="2" customFormat="1" ht="18.2" customHeight="1" x14ac:dyDescent="0.15">
      <c r="A1118" s="6">
        <v>1115</v>
      </c>
      <c r="B1118" s="7" t="s">
        <v>639</v>
      </c>
      <c r="C1118" s="7" t="s">
        <v>35</v>
      </c>
      <c r="D1118" s="8">
        <v>45172</v>
      </c>
      <c r="E1118" s="9" t="s">
        <v>1881</v>
      </c>
      <c r="F1118" s="10">
        <v>21</v>
      </c>
      <c r="G1118" s="10">
        <v>21</v>
      </c>
      <c r="H1118" s="11">
        <v>290000</v>
      </c>
      <c r="I1118" s="11">
        <v>0</v>
      </c>
      <c r="J1118" s="11">
        <v>0</v>
      </c>
      <c r="K1118" s="11">
        <v>290000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290000</v>
      </c>
      <c r="S1118" s="11">
        <v>0</v>
      </c>
      <c r="T1118" s="11">
        <v>3755.5</v>
      </c>
      <c r="U1118" s="11">
        <v>0</v>
      </c>
      <c r="V1118" s="11">
        <v>0</v>
      </c>
      <c r="W1118" s="11">
        <v>3755.5</v>
      </c>
      <c r="X1118" s="11">
        <v>0</v>
      </c>
      <c r="Y1118" s="11">
        <v>0</v>
      </c>
      <c r="Z1118" s="11">
        <v>0</v>
      </c>
      <c r="AA1118" s="11">
        <v>1125</v>
      </c>
      <c r="AB1118" s="11">
        <v>0</v>
      </c>
      <c r="AC1118" s="11">
        <v>0</v>
      </c>
      <c r="AD1118" s="11">
        <v>0</v>
      </c>
      <c r="AE1118" s="11">
        <v>0</v>
      </c>
      <c r="AF1118" s="11">
        <v>0</v>
      </c>
      <c r="AG1118" s="11">
        <v>0</v>
      </c>
      <c r="AH1118" s="11">
        <v>0</v>
      </c>
      <c r="AI1118" s="11">
        <v>0</v>
      </c>
      <c r="AJ1118" s="11">
        <v>0</v>
      </c>
      <c r="AK1118" s="11">
        <v>0</v>
      </c>
      <c r="AL1118" s="11">
        <v>0</v>
      </c>
      <c r="AM1118" s="11">
        <v>0</v>
      </c>
      <c r="AN1118" s="11">
        <v>0</v>
      </c>
      <c r="AO1118" s="11">
        <v>0</v>
      </c>
      <c r="AP1118" s="11">
        <v>43.5</v>
      </c>
      <c r="AQ1118" s="11">
        <v>0</v>
      </c>
      <c r="AR1118" s="11">
        <v>29</v>
      </c>
      <c r="AS1118" s="11">
        <v>0</v>
      </c>
      <c r="AT1118" s="11">
        <f t="shared" si="17"/>
        <v>4895</v>
      </c>
      <c r="AU1118" s="11">
        <v>0</v>
      </c>
      <c r="AV1118" s="11">
        <v>0</v>
      </c>
      <c r="AW1118" s="12">
        <v>143</v>
      </c>
      <c r="AX1118" s="12">
        <v>146</v>
      </c>
      <c r="AY1118" s="11">
        <v>290000</v>
      </c>
      <c r="AZ1118" s="11">
        <v>290000</v>
      </c>
      <c r="BA1118" s="13">
        <v>90</v>
      </c>
      <c r="BB1118" s="13">
        <v>90</v>
      </c>
      <c r="BC1118" s="13">
        <v>10</v>
      </c>
      <c r="BD1118" s="13"/>
      <c r="BE1118" s="9" t="s">
        <v>1580</v>
      </c>
      <c r="BF1118" s="6"/>
      <c r="BG1118" s="9" t="s">
        <v>682</v>
      </c>
      <c r="BH1118" s="9" t="s">
        <v>683</v>
      </c>
      <c r="BI1118" s="9" t="s">
        <v>685</v>
      </c>
      <c r="BJ1118" s="9" t="s">
        <v>1579</v>
      </c>
      <c r="BK1118" s="7" t="s">
        <v>0</v>
      </c>
      <c r="BL1118" s="13">
        <v>290000</v>
      </c>
      <c r="BM1118" s="7" t="s">
        <v>965</v>
      </c>
      <c r="BN1118" s="13"/>
      <c r="BO1118" s="14">
        <v>45096</v>
      </c>
      <c r="BP1118" s="14">
        <v>49540</v>
      </c>
      <c r="BQ1118" s="14" t="s">
        <v>1485</v>
      </c>
      <c r="BR1118" s="14" t="s">
        <v>1785</v>
      </c>
      <c r="BS1118" s="14" t="s">
        <v>1728</v>
      </c>
      <c r="BT1118" s="14" t="s">
        <v>1728</v>
      </c>
      <c r="BU1118" s="13">
        <v>0</v>
      </c>
      <c r="BV1118" s="13">
        <v>1125</v>
      </c>
      <c r="BW1118" s="13">
        <v>0</v>
      </c>
    </row>
    <row r="1119" spans="1:75" s="2" customFormat="1" ht="18.2" customHeight="1" x14ac:dyDescent="0.15">
      <c r="A1119" s="15">
        <v>1116</v>
      </c>
      <c r="B1119" s="16" t="s">
        <v>55</v>
      </c>
      <c r="C1119" s="16" t="s">
        <v>35</v>
      </c>
      <c r="D1119" s="17">
        <v>45172</v>
      </c>
      <c r="E1119" s="18" t="s">
        <v>1882</v>
      </c>
      <c r="F1119" s="19">
        <v>21</v>
      </c>
      <c r="G1119" s="19">
        <v>21</v>
      </c>
      <c r="H1119" s="20">
        <v>766000</v>
      </c>
      <c r="I1119" s="20">
        <v>0</v>
      </c>
      <c r="J1119" s="20">
        <v>0</v>
      </c>
      <c r="K1119" s="20">
        <v>766000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766000</v>
      </c>
      <c r="S1119" s="20">
        <v>0</v>
      </c>
      <c r="T1119" s="20">
        <v>14388.03</v>
      </c>
      <c r="U1119" s="20">
        <v>0</v>
      </c>
      <c r="V1119" s="20">
        <v>0</v>
      </c>
      <c r="W1119" s="20">
        <v>0</v>
      </c>
      <c r="X1119" s="20">
        <v>0</v>
      </c>
      <c r="Y1119" s="20">
        <v>0</v>
      </c>
      <c r="Z1119" s="20">
        <v>14388.03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  <c r="AT1119" s="11">
        <f t="shared" si="17"/>
        <v>0</v>
      </c>
      <c r="AU1119" s="20">
        <v>0</v>
      </c>
      <c r="AV1119" s="20">
        <v>14388.03</v>
      </c>
      <c r="AW1119" s="21">
        <v>81</v>
      </c>
      <c r="AX1119" s="21">
        <v>84</v>
      </c>
      <c r="AY1119" s="20">
        <v>766000</v>
      </c>
      <c r="AZ1119" s="20">
        <v>766000</v>
      </c>
      <c r="BA1119" s="22">
        <v>90</v>
      </c>
      <c r="BB1119" s="22">
        <v>90</v>
      </c>
      <c r="BC1119" s="22">
        <v>9.4600000000000009</v>
      </c>
      <c r="BD1119" s="22"/>
      <c r="BE1119" s="18" t="s">
        <v>1580</v>
      </c>
      <c r="BF1119" s="15"/>
      <c r="BG1119" s="18" t="s">
        <v>580</v>
      </c>
      <c r="BH1119" s="18" t="s">
        <v>600</v>
      </c>
      <c r="BI1119" s="18" t="s">
        <v>667</v>
      </c>
      <c r="BJ1119" s="18" t="s">
        <v>1579</v>
      </c>
      <c r="BK1119" s="16" t="s">
        <v>0</v>
      </c>
      <c r="BL1119" s="22">
        <v>766000</v>
      </c>
      <c r="BM1119" s="16" t="s">
        <v>965</v>
      </c>
      <c r="BN1119" s="22"/>
      <c r="BO1119" s="1">
        <v>45103</v>
      </c>
      <c r="BP1119" s="1">
        <v>47660</v>
      </c>
      <c r="BQ1119" s="14" t="s">
        <v>1485</v>
      </c>
      <c r="BR1119" s="14" t="s">
        <v>1785</v>
      </c>
      <c r="BS1119" s="14" t="s">
        <v>1728</v>
      </c>
      <c r="BT1119" s="14" t="s">
        <v>1728</v>
      </c>
      <c r="BU1119" s="22">
        <v>1125</v>
      </c>
      <c r="BV1119" s="22">
        <v>1125</v>
      </c>
      <c r="BW1119" s="22">
        <v>0</v>
      </c>
    </row>
    <row r="1120" spans="1:75" s="2" customFormat="1" ht="18.2" customHeight="1" x14ac:dyDescent="0.15">
      <c r="A1120" s="6">
        <v>1117</v>
      </c>
      <c r="B1120" s="7" t="s">
        <v>639</v>
      </c>
      <c r="C1120" s="7" t="s">
        <v>35</v>
      </c>
      <c r="D1120" s="8">
        <v>45172</v>
      </c>
      <c r="E1120" s="9" t="s">
        <v>1891</v>
      </c>
      <c r="F1120" s="10">
        <v>21</v>
      </c>
      <c r="G1120" s="10"/>
      <c r="H1120" s="11">
        <v>605000</v>
      </c>
      <c r="I1120" s="11"/>
      <c r="J1120" s="11">
        <v>0</v>
      </c>
      <c r="K1120" s="11">
        <v>605000</v>
      </c>
      <c r="L1120" s="11"/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605000</v>
      </c>
      <c r="S1120" s="11">
        <v>0</v>
      </c>
      <c r="T1120" s="11">
        <v>12553.75</v>
      </c>
      <c r="U1120" s="11">
        <v>0</v>
      </c>
      <c r="V1120" s="11">
        <v>0</v>
      </c>
      <c r="W1120" s="11">
        <v>12553.75</v>
      </c>
      <c r="X1120" s="11">
        <v>0</v>
      </c>
      <c r="Y1120" s="11">
        <v>0</v>
      </c>
      <c r="Z1120" s="11">
        <v>0</v>
      </c>
      <c r="AA1120" s="11">
        <v>1125</v>
      </c>
      <c r="AB1120" s="11">
        <v>0</v>
      </c>
      <c r="AC1120" s="11">
        <v>0</v>
      </c>
      <c r="AD1120" s="11">
        <v>0</v>
      </c>
      <c r="AE1120" s="11">
        <v>0</v>
      </c>
      <c r="AF1120" s="11">
        <v>0</v>
      </c>
      <c r="AG1120" s="11">
        <v>0</v>
      </c>
      <c r="AH1120" s="11">
        <v>0</v>
      </c>
      <c r="AI1120" s="11">
        <v>0</v>
      </c>
      <c r="AJ1120" s="11">
        <v>0</v>
      </c>
      <c r="AK1120" s="11">
        <v>0</v>
      </c>
      <c r="AL1120" s="11">
        <v>0</v>
      </c>
      <c r="AM1120" s="11">
        <v>0</v>
      </c>
      <c r="AN1120" s="11">
        <v>0</v>
      </c>
      <c r="AO1120" s="11">
        <v>0</v>
      </c>
      <c r="AP1120" s="11">
        <v>0</v>
      </c>
      <c r="AQ1120" s="11">
        <v>0</v>
      </c>
      <c r="AR1120" s="11">
        <v>0</v>
      </c>
      <c r="AS1120" s="11">
        <v>0</v>
      </c>
      <c r="AT1120" s="11">
        <f t="shared" si="17"/>
        <v>13678.75</v>
      </c>
      <c r="AU1120" s="11">
        <v>0</v>
      </c>
      <c r="AV1120" s="11">
        <v>0</v>
      </c>
      <c r="AW1120" s="12">
        <v>75</v>
      </c>
      <c r="AX1120" s="12">
        <v>76</v>
      </c>
      <c r="AY1120" s="11">
        <v>605000</v>
      </c>
      <c r="AZ1120" s="11">
        <v>605000</v>
      </c>
      <c r="BA1120" s="13">
        <v>90</v>
      </c>
      <c r="BB1120" s="13">
        <v>90</v>
      </c>
      <c r="BC1120" s="13">
        <v>10</v>
      </c>
      <c r="BD1120" s="13"/>
      <c r="BE1120" s="9" t="s">
        <v>1578</v>
      </c>
      <c r="BF1120" s="6"/>
      <c r="BG1120" s="9" t="s">
        <v>664</v>
      </c>
      <c r="BH1120" s="9" t="s">
        <v>665</v>
      </c>
      <c r="BI1120" s="9" t="s">
        <v>666</v>
      </c>
      <c r="BJ1120" s="9" t="s">
        <v>1579</v>
      </c>
      <c r="BK1120" s="7" t="s">
        <v>0</v>
      </c>
      <c r="BL1120" s="13">
        <v>605000</v>
      </c>
      <c r="BM1120" s="7" t="s">
        <v>965</v>
      </c>
      <c r="BN1120" s="13"/>
      <c r="BO1120" s="14">
        <v>45154</v>
      </c>
      <c r="BP1120" s="14">
        <v>47468</v>
      </c>
      <c r="BQ1120" s="1" t="s">
        <v>1485</v>
      </c>
      <c r="BR1120" s="1" t="s">
        <v>1785</v>
      </c>
      <c r="BS1120" s="1" t="s">
        <v>1728</v>
      </c>
      <c r="BT1120" s="1" t="s">
        <v>1728</v>
      </c>
      <c r="BU1120" s="13">
        <v>0</v>
      </c>
      <c r="BV1120" s="13">
        <v>1125</v>
      </c>
      <c r="BW1120" s="13">
        <v>0</v>
      </c>
    </row>
    <row r="1121" spans="1:75" s="2" customFormat="1" ht="18.2" customHeight="1" x14ac:dyDescent="0.15">
      <c r="A1121" s="15">
        <v>1118</v>
      </c>
      <c r="B1121" s="16" t="s">
        <v>639</v>
      </c>
      <c r="C1121" s="16" t="s">
        <v>35</v>
      </c>
      <c r="D1121" s="17">
        <v>45172</v>
      </c>
      <c r="E1121" s="18" t="s">
        <v>1390</v>
      </c>
      <c r="F1121" s="19">
        <v>0</v>
      </c>
      <c r="G1121" s="19">
        <v>0</v>
      </c>
      <c r="H1121" s="20">
        <v>131918.26999999999</v>
      </c>
      <c r="I1121" s="20">
        <v>1174.19</v>
      </c>
      <c r="J1121" s="20">
        <v>0</v>
      </c>
      <c r="K1121" s="20">
        <v>133092.46</v>
      </c>
      <c r="L1121" s="20">
        <v>1183.58</v>
      </c>
      <c r="M1121" s="20">
        <v>0</v>
      </c>
      <c r="N1121" s="20">
        <v>1174.19</v>
      </c>
      <c r="O1121" s="20">
        <v>1183.58</v>
      </c>
      <c r="P1121" s="20">
        <v>0</v>
      </c>
      <c r="Q1121" s="20">
        <v>0</v>
      </c>
      <c r="R1121" s="20">
        <v>130734.69</v>
      </c>
      <c r="S1121" s="20">
        <v>1064.74</v>
      </c>
      <c r="T1121" s="20">
        <v>1055.3499999999999</v>
      </c>
      <c r="U1121" s="20">
        <v>0</v>
      </c>
      <c r="V1121" s="20">
        <v>1064.74</v>
      </c>
      <c r="W1121" s="20">
        <v>1055.3499999999999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104.54</v>
      </c>
      <c r="AI1121" s="20">
        <v>0</v>
      </c>
      <c r="AJ1121" s="20">
        <v>0</v>
      </c>
      <c r="AK1121" s="20">
        <v>0</v>
      </c>
      <c r="AL1121" s="20">
        <v>350</v>
      </c>
      <c r="AM1121" s="20">
        <v>0</v>
      </c>
      <c r="AN1121" s="20">
        <v>0</v>
      </c>
      <c r="AO1121" s="20">
        <v>104.54</v>
      </c>
      <c r="AP1121" s="20">
        <v>0</v>
      </c>
      <c r="AQ1121" s="20">
        <v>0</v>
      </c>
      <c r="AR1121" s="20">
        <v>0</v>
      </c>
      <c r="AS1121" s="20">
        <v>350</v>
      </c>
      <c r="AT1121" s="11">
        <f t="shared" si="17"/>
        <v>4686.9400000000005</v>
      </c>
      <c r="AU1121" s="20">
        <v>0</v>
      </c>
      <c r="AV1121" s="20">
        <v>0</v>
      </c>
      <c r="AW1121" s="21">
        <v>79</v>
      </c>
      <c r="AX1121" s="21">
        <v>164</v>
      </c>
      <c r="AY1121" s="20">
        <v>196507.6</v>
      </c>
      <c r="AZ1121" s="20">
        <v>196507.6</v>
      </c>
      <c r="BA1121" s="22">
        <v>90</v>
      </c>
      <c r="BB1121" s="22">
        <v>59.876168148203902</v>
      </c>
      <c r="BC1121" s="22">
        <v>9.6</v>
      </c>
      <c r="BD1121" s="22"/>
      <c r="BE1121" s="18" t="s">
        <v>1580</v>
      </c>
      <c r="BF1121" s="15"/>
      <c r="BG1121" s="18" t="s">
        <v>647</v>
      </c>
      <c r="BH1121" s="18" t="s">
        <v>648</v>
      </c>
      <c r="BI1121" s="18" t="s">
        <v>649</v>
      </c>
      <c r="BJ1121" s="18" t="s">
        <v>3</v>
      </c>
      <c r="BK1121" s="16" t="s">
        <v>0</v>
      </c>
      <c r="BL1121" s="22">
        <v>130734.69</v>
      </c>
      <c r="BM1121" s="16" t="s">
        <v>965</v>
      </c>
      <c r="BN1121" s="22"/>
      <c r="BO1121" s="1">
        <v>42598</v>
      </c>
      <c r="BP1121" s="1">
        <v>47589</v>
      </c>
      <c r="BQ1121" s="14" t="s">
        <v>1485</v>
      </c>
      <c r="BR1121" s="14" t="s">
        <v>1785</v>
      </c>
      <c r="BS1121" s="14" t="s">
        <v>1728</v>
      </c>
      <c r="BT1121" s="14" t="s">
        <v>1728</v>
      </c>
      <c r="BU1121" s="22">
        <v>0</v>
      </c>
      <c r="BV1121" s="22">
        <v>0</v>
      </c>
      <c r="BW1121" s="22">
        <v>0</v>
      </c>
    </row>
    <row r="1122" spans="1:75" s="2" customFormat="1" ht="18.2" customHeight="1" x14ac:dyDescent="0.15">
      <c r="A1122" s="6">
        <v>1119</v>
      </c>
      <c r="B1122" s="7" t="s">
        <v>639</v>
      </c>
      <c r="C1122" s="7" t="s">
        <v>35</v>
      </c>
      <c r="D1122" s="8">
        <v>45172</v>
      </c>
      <c r="E1122" s="9" t="s">
        <v>1391</v>
      </c>
      <c r="F1122" s="10">
        <v>0</v>
      </c>
      <c r="G1122" s="10">
        <v>0</v>
      </c>
      <c r="H1122" s="11">
        <v>402576.44</v>
      </c>
      <c r="I1122" s="11">
        <v>0</v>
      </c>
      <c r="J1122" s="11">
        <v>0</v>
      </c>
      <c r="K1122" s="11">
        <v>402576.44</v>
      </c>
      <c r="L1122" s="11">
        <v>3750.07</v>
      </c>
      <c r="M1122" s="11">
        <v>0</v>
      </c>
      <c r="N1122" s="11">
        <v>0</v>
      </c>
      <c r="O1122" s="11">
        <v>3750.07</v>
      </c>
      <c r="P1122" s="11">
        <v>0</v>
      </c>
      <c r="Q1122" s="11">
        <v>0</v>
      </c>
      <c r="R1122" s="11">
        <v>398826.37</v>
      </c>
      <c r="S1122" s="11">
        <v>0</v>
      </c>
      <c r="T1122" s="11">
        <v>3354.8</v>
      </c>
      <c r="U1122" s="11">
        <v>0</v>
      </c>
      <c r="V1122" s="11">
        <v>0</v>
      </c>
      <c r="W1122" s="11">
        <v>3354.8</v>
      </c>
      <c r="X1122" s="11">
        <v>0</v>
      </c>
      <c r="Y1122" s="11">
        <v>0</v>
      </c>
      <c r="Z1122" s="11">
        <v>0</v>
      </c>
      <c r="AA1122" s="11">
        <v>0</v>
      </c>
      <c r="AB1122" s="11">
        <v>0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321.86</v>
      </c>
      <c r="AI1122" s="11">
        <v>0</v>
      </c>
      <c r="AJ1122" s="11">
        <v>0</v>
      </c>
      <c r="AK1122" s="11">
        <v>0</v>
      </c>
      <c r="AL1122" s="11">
        <v>0</v>
      </c>
      <c r="AM1122" s="11">
        <v>0</v>
      </c>
      <c r="AN1122" s="11">
        <v>0</v>
      </c>
      <c r="AO1122" s="11">
        <v>0</v>
      </c>
      <c r="AP1122" s="11">
        <v>0.32</v>
      </c>
      <c r="AQ1122" s="11">
        <v>0</v>
      </c>
      <c r="AR1122" s="11">
        <v>39.049999999999997</v>
      </c>
      <c r="AS1122" s="11">
        <v>0</v>
      </c>
      <c r="AT1122" s="11">
        <f t="shared" si="17"/>
        <v>7388</v>
      </c>
      <c r="AU1122" s="11">
        <v>0</v>
      </c>
      <c r="AV1122" s="11">
        <v>0</v>
      </c>
      <c r="AW1122" s="12">
        <v>76</v>
      </c>
      <c r="AX1122" s="12">
        <v>161</v>
      </c>
      <c r="AY1122" s="11">
        <v>605000</v>
      </c>
      <c r="AZ1122" s="11">
        <v>604999.99</v>
      </c>
      <c r="BA1122" s="13">
        <v>90</v>
      </c>
      <c r="BB1122" s="13">
        <v>59.329543625281701</v>
      </c>
      <c r="BC1122" s="13">
        <v>10</v>
      </c>
      <c r="BD1122" s="13"/>
      <c r="BE1122" s="9" t="s">
        <v>1580</v>
      </c>
      <c r="BF1122" s="6"/>
      <c r="BG1122" s="9" t="s">
        <v>664</v>
      </c>
      <c r="BH1122" s="9" t="s">
        <v>665</v>
      </c>
      <c r="BI1122" s="9" t="s">
        <v>666</v>
      </c>
      <c r="BJ1122" s="9" t="s">
        <v>3</v>
      </c>
      <c r="BK1122" s="7" t="s">
        <v>0</v>
      </c>
      <c r="BL1122" s="13">
        <v>398826.37</v>
      </c>
      <c r="BM1122" s="7" t="s">
        <v>965</v>
      </c>
      <c r="BN1122" s="13"/>
      <c r="BO1122" s="14">
        <v>42601</v>
      </c>
      <c r="BP1122" s="14">
        <v>47502</v>
      </c>
      <c r="BQ1122" s="14" t="s">
        <v>1485</v>
      </c>
      <c r="BR1122" s="14" t="s">
        <v>1785</v>
      </c>
      <c r="BS1122" s="14" t="s">
        <v>1728</v>
      </c>
      <c r="BT1122" s="14" t="s">
        <v>1728</v>
      </c>
      <c r="BU1122" s="13">
        <v>0</v>
      </c>
      <c r="BV1122" s="13">
        <v>0</v>
      </c>
      <c r="BW1122" s="13">
        <v>0</v>
      </c>
    </row>
    <row r="1123" spans="1:75" s="2" customFormat="1" ht="18.2" customHeight="1" x14ac:dyDescent="0.15">
      <c r="A1123" s="15">
        <v>1120</v>
      </c>
      <c r="B1123" s="16" t="s">
        <v>639</v>
      </c>
      <c r="C1123" s="16" t="s">
        <v>35</v>
      </c>
      <c r="D1123" s="17">
        <v>45172</v>
      </c>
      <c r="E1123" s="18" t="s">
        <v>1892</v>
      </c>
      <c r="F1123" s="19">
        <v>21</v>
      </c>
      <c r="G1123" s="19"/>
      <c r="H1123" s="20">
        <v>262641.02</v>
      </c>
      <c r="I1123" s="20"/>
      <c r="J1123" s="20">
        <v>0</v>
      </c>
      <c r="K1123" s="20">
        <v>262641.02</v>
      </c>
      <c r="L1123" s="20"/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262641.02</v>
      </c>
      <c r="S1123" s="20">
        <v>0</v>
      </c>
      <c r="T1123" s="20">
        <v>4572.1400000000003</v>
      </c>
      <c r="U1123" s="20">
        <v>0</v>
      </c>
      <c r="V1123" s="20">
        <v>0</v>
      </c>
      <c r="W1123" s="20">
        <v>4572.1400000000003</v>
      </c>
      <c r="X1123" s="20">
        <v>0</v>
      </c>
      <c r="Y1123" s="20">
        <v>0</v>
      </c>
      <c r="Z1123" s="20">
        <v>0</v>
      </c>
      <c r="AA1123" s="20">
        <v>1125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  <c r="AT1123" s="11">
        <f t="shared" si="17"/>
        <v>5697.14</v>
      </c>
      <c r="AU1123" s="20">
        <v>0</v>
      </c>
      <c r="AV1123" s="20">
        <v>0</v>
      </c>
      <c r="AW1123" s="21">
        <v>93</v>
      </c>
      <c r="AX1123" s="21">
        <v>94</v>
      </c>
      <c r="AY1123" s="20">
        <v>262641.02</v>
      </c>
      <c r="AZ1123" s="20">
        <v>262641.02</v>
      </c>
      <c r="BA1123" s="22">
        <v>90</v>
      </c>
      <c r="BB1123" s="22">
        <v>90</v>
      </c>
      <c r="BC1123" s="22">
        <v>10</v>
      </c>
      <c r="BD1123" s="22"/>
      <c r="BE1123" s="18" t="s">
        <v>1580</v>
      </c>
      <c r="BF1123" s="15"/>
      <c r="BG1123" s="18" t="s">
        <v>659</v>
      </c>
      <c r="BH1123" s="18" t="s">
        <v>663</v>
      </c>
      <c r="BI1123" s="18" t="s">
        <v>926</v>
      </c>
      <c r="BJ1123" s="18" t="s">
        <v>1579</v>
      </c>
      <c r="BK1123" s="16" t="s">
        <v>0</v>
      </c>
      <c r="BL1123" s="22">
        <v>262641.02</v>
      </c>
      <c r="BM1123" s="16" t="s">
        <v>965</v>
      </c>
      <c r="BN1123" s="22"/>
      <c r="BO1123" s="1">
        <v>45154</v>
      </c>
      <c r="BP1123" s="1">
        <v>48015</v>
      </c>
      <c r="BQ1123" s="1" t="s">
        <v>1485</v>
      </c>
      <c r="BR1123" s="1" t="s">
        <v>1785</v>
      </c>
      <c r="BS1123" s="1" t="s">
        <v>1728</v>
      </c>
      <c r="BT1123" s="1" t="s">
        <v>1728</v>
      </c>
      <c r="BU1123" s="22">
        <v>0</v>
      </c>
      <c r="BV1123" s="22">
        <v>1125</v>
      </c>
      <c r="BW1123" s="22">
        <v>0</v>
      </c>
    </row>
    <row r="1124" spans="1:75" s="2" customFormat="1" ht="18.2" customHeight="1" x14ac:dyDescent="0.15">
      <c r="A1124" s="6">
        <v>1121</v>
      </c>
      <c r="B1124" s="7" t="s">
        <v>639</v>
      </c>
      <c r="C1124" s="7" t="s">
        <v>35</v>
      </c>
      <c r="D1124" s="8">
        <v>45172</v>
      </c>
      <c r="E1124" s="9" t="s">
        <v>1392</v>
      </c>
      <c r="F1124" s="10">
        <v>0</v>
      </c>
      <c r="G1124" s="10">
        <v>0</v>
      </c>
      <c r="H1124" s="11">
        <v>432205.69</v>
      </c>
      <c r="I1124" s="11">
        <v>0</v>
      </c>
      <c r="J1124" s="11">
        <v>0</v>
      </c>
      <c r="K1124" s="11">
        <v>432205.69</v>
      </c>
      <c r="L1124" s="11">
        <v>4752.92</v>
      </c>
      <c r="M1124" s="11">
        <v>0</v>
      </c>
      <c r="N1124" s="11">
        <v>0</v>
      </c>
      <c r="O1124" s="11">
        <v>4752.92</v>
      </c>
      <c r="P1124" s="11">
        <v>0</v>
      </c>
      <c r="Q1124" s="11">
        <v>0</v>
      </c>
      <c r="R1124" s="11">
        <v>427452.77</v>
      </c>
      <c r="S1124" s="11">
        <v>0</v>
      </c>
      <c r="T1124" s="11">
        <v>3594.51</v>
      </c>
      <c r="U1124" s="11">
        <v>0</v>
      </c>
      <c r="V1124" s="11">
        <v>0</v>
      </c>
      <c r="W1124" s="11">
        <v>3594.51</v>
      </c>
      <c r="X1124" s="11">
        <v>0</v>
      </c>
      <c r="Y1124" s="11">
        <v>0</v>
      </c>
      <c r="Z1124" s="11">
        <v>0</v>
      </c>
      <c r="AA1124" s="11">
        <v>0</v>
      </c>
      <c r="AB1124" s="11">
        <v>0</v>
      </c>
      <c r="AC1124" s="11">
        <v>0</v>
      </c>
      <c r="AD1124" s="11">
        <v>0</v>
      </c>
      <c r="AE1124" s="11">
        <v>0</v>
      </c>
      <c r="AF1124" s="11">
        <v>0</v>
      </c>
      <c r="AG1124" s="11">
        <v>0</v>
      </c>
      <c r="AH1124" s="11">
        <v>366.49</v>
      </c>
      <c r="AI1124" s="11">
        <v>0</v>
      </c>
      <c r="AJ1124" s="11">
        <v>0</v>
      </c>
      <c r="AK1124" s="11">
        <v>0</v>
      </c>
      <c r="AL1124" s="11">
        <v>0</v>
      </c>
      <c r="AM1124" s="11">
        <v>0</v>
      </c>
      <c r="AN1124" s="11">
        <v>0</v>
      </c>
      <c r="AO1124" s="11">
        <v>0</v>
      </c>
      <c r="AP1124" s="11">
        <v>864.16</v>
      </c>
      <c r="AQ1124" s="11">
        <v>0</v>
      </c>
      <c r="AR1124" s="11">
        <v>578.08000000000004</v>
      </c>
      <c r="AS1124" s="11">
        <v>0</v>
      </c>
      <c r="AT1124" s="11">
        <f t="shared" si="17"/>
        <v>9000</v>
      </c>
      <c r="AU1124" s="11">
        <v>0</v>
      </c>
      <c r="AV1124" s="11">
        <v>0</v>
      </c>
      <c r="AW1124" s="12">
        <v>67</v>
      </c>
      <c r="AX1124" s="12">
        <v>152</v>
      </c>
      <c r="AY1124" s="11">
        <v>688901.67</v>
      </c>
      <c r="AZ1124" s="11">
        <v>688901.67</v>
      </c>
      <c r="BA1124" s="13">
        <v>90</v>
      </c>
      <c r="BB1124" s="13">
        <v>55.843600001724496</v>
      </c>
      <c r="BC1124" s="13">
        <v>9.98</v>
      </c>
      <c r="BD1124" s="13"/>
      <c r="BE1124" s="9" t="s">
        <v>1580</v>
      </c>
      <c r="BF1124" s="6"/>
      <c r="BG1124" s="9" t="s">
        <v>580</v>
      </c>
      <c r="BH1124" s="9" t="s">
        <v>600</v>
      </c>
      <c r="BI1124" s="9" t="s">
        <v>976</v>
      </c>
      <c r="BJ1124" s="9" t="s">
        <v>3</v>
      </c>
      <c r="BK1124" s="7" t="s">
        <v>0</v>
      </c>
      <c r="BL1124" s="13">
        <v>427452.77</v>
      </c>
      <c r="BM1124" s="7" t="s">
        <v>965</v>
      </c>
      <c r="BN1124" s="13"/>
      <c r="BO1124" s="14">
        <v>42599</v>
      </c>
      <c r="BP1124" s="14">
        <v>47225</v>
      </c>
      <c r="BQ1124" s="14" t="s">
        <v>1485</v>
      </c>
      <c r="BR1124" s="14" t="s">
        <v>1785</v>
      </c>
      <c r="BS1124" s="14" t="s">
        <v>1728</v>
      </c>
      <c r="BT1124" s="14" t="s">
        <v>1728</v>
      </c>
      <c r="BU1124" s="13">
        <v>0</v>
      </c>
      <c r="BV1124" s="13">
        <v>0</v>
      </c>
      <c r="BW1124" s="13">
        <v>0</v>
      </c>
    </row>
    <row r="1125" spans="1:75" s="2" customFormat="1" ht="18.2" customHeight="1" x14ac:dyDescent="0.15">
      <c r="A1125" s="15">
        <v>1122</v>
      </c>
      <c r="B1125" s="16" t="s">
        <v>639</v>
      </c>
      <c r="C1125" s="16" t="s">
        <v>35</v>
      </c>
      <c r="D1125" s="17">
        <v>45172</v>
      </c>
      <c r="E1125" s="18" t="s">
        <v>1393</v>
      </c>
      <c r="F1125" s="19">
        <v>41</v>
      </c>
      <c r="G1125" s="19">
        <v>40</v>
      </c>
      <c r="H1125" s="20">
        <v>170510.15</v>
      </c>
      <c r="I1125" s="20">
        <v>37578.370000000003</v>
      </c>
      <c r="J1125" s="20">
        <v>0</v>
      </c>
      <c r="K1125" s="20">
        <v>208088.52</v>
      </c>
      <c r="L1125" s="20">
        <v>1081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208088.52</v>
      </c>
      <c r="S1125" s="20">
        <v>63427.18</v>
      </c>
      <c r="T1125" s="20">
        <v>1382.55</v>
      </c>
      <c r="U1125" s="20">
        <v>0</v>
      </c>
      <c r="V1125" s="20">
        <v>0</v>
      </c>
      <c r="W1125" s="20">
        <v>0</v>
      </c>
      <c r="X1125" s="20">
        <v>0</v>
      </c>
      <c r="Y1125" s="20">
        <v>0</v>
      </c>
      <c r="Z1125" s="20">
        <v>64809.73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0</v>
      </c>
      <c r="AS1125" s="20">
        <v>0</v>
      </c>
      <c r="AT1125" s="11">
        <f t="shared" si="17"/>
        <v>0</v>
      </c>
      <c r="AU1125" s="20">
        <v>38659.370000000003</v>
      </c>
      <c r="AV1125" s="20">
        <v>64809.73</v>
      </c>
      <c r="AW1125" s="21">
        <v>101</v>
      </c>
      <c r="AX1125" s="21">
        <v>186</v>
      </c>
      <c r="AY1125" s="20">
        <v>229292</v>
      </c>
      <c r="AZ1125" s="20">
        <v>229292.01</v>
      </c>
      <c r="BA1125" s="22">
        <v>90</v>
      </c>
      <c r="BB1125" s="22">
        <v>81.677363288847303</v>
      </c>
      <c r="BC1125" s="22">
        <v>9.73</v>
      </c>
      <c r="BD1125" s="22"/>
      <c r="BE1125" s="18" t="s">
        <v>1580</v>
      </c>
      <c r="BF1125" s="15"/>
      <c r="BG1125" s="18" t="s">
        <v>674</v>
      </c>
      <c r="BH1125" s="18" t="s">
        <v>699</v>
      </c>
      <c r="BI1125" s="18" t="s">
        <v>700</v>
      </c>
      <c r="BJ1125" s="18" t="s">
        <v>1579</v>
      </c>
      <c r="BK1125" s="16" t="s">
        <v>0</v>
      </c>
      <c r="BL1125" s="22">
        <v>208088.52</v>
      </c>
      <c r="BM1125" s="16" t="s">
        <v>965</v>
      </c>
      <c r="BN1125" s="22"/>
      <c r="BO1125" s="1">
        <v>42601</v>
      </c>
      <c r="BP1125" s="1">
        <v>48263</v>
      </c>
      <c r="BQ1125" s="14" t="s">
        <v>1486</v>
      </c>
      <c r="BR1125" s="14" t="s">
        <v>1786</v>
      </c>
      <c r="BS1125" s="14" t="s">
        <v>1728</v>
      </c>
      <c r="BT1125" s="14" t="s">
        <v>1728</v>
      </c>
      <c r="BU1125" s="22">
        <v>5123.58</v>
      </c>
      <c r="BV1125" s="22">
        <v>0</v>
      </c>
      <c r="BW1125" s="22">
        <v>0</v>
      </c>
    </row>
    <row r="1126" spans="1:75" s="2" customFormat="1" ht="18.2" customHeight="1" x14ac:dyDescent="0.15">
      <c r="A1126" s="6">
        <v>1123</v>
      </c>
      <c r="B1126" s="7" t="s">
        <v>639</v>
      </c>
      <c r="C1126" s="7" t="s">
        <v>35</v>
      </c>
      <c r="D1126" s="8">
        <v>45172</v>
      </c>
      <c r="E1126" s="9" t="s">
        <v>1394</v>
      </c>
      <c r="F1126" s="10">
        <v>0</v>
      </c>
      <c r="G1126" s="10">
        <v>0</v>
      </c>
      <c r="H1126" s="11">
        <v>155194.45000000001</v>
      </c>
      <c r="I1126" s="11">
        <v>0</v>
      </c>
      <c r="J1126" s="11">
        <v>0</v>
      </c>
      <c r="K1126" s="11">
        <v>155194.45000000001</v>
      </c>
      <c r="L1126" s="11">
        <v>1362.65</v>
      </c>
      <c r="M1126" s="11">
        <v>0</v>
      </c>
      <c r="N1126" s="11">
        <v>0</v>
      </c>
      <c r="O1126" s="11">
        <v>1362.65</v>
      </c>
      <c r="P1126" s="11">
        <v>0</v>
      </c>
      <c r="Q1126" s="11">
        <v>0</v>
      </c>
      <c r="R1126" s="11">
        <v>153831.79999999999</v>
      </c>
      <c r="S1126" s="11">
        <v>0</v>
      </c>
      <c r="T1126" s="11">
        <v>1258.3699999999999</v>
      </c>
      <c r="U1126" s="11">
        <v>0</v>
      </c>
      <c r="V1126" s="11">
        <v>0</v>
      </c>
      <c r="W1126" s="11">
        <v>1258.3699999999999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  <c r="AD1126" s="11">
        <v>0</v>
      </c>
      <c r="AE1126" s="11">
        <v>0</v>
      </c>
      <c r="AF1126" s="11">
        <v>0</v>
      </c>
      <c r="AG1126" s="11">
        <v>0</v>
      </c>
      <c r="AH1126" s="11">
        <v>121.99</v>
      </c>
      <c r="AI1126" s="11">
        <v>0</v>
      </c>
      <c r="AJ1126" s="11">
        <v>0</v>
      </c>
      <c r="AK1126" s="11">
        <v>0</v>
      </c>
      <c r="AL1126" s="11">
        <v>0</v>
      </c>
      <c r="AM1126" s="11">
        <v>0</v>
      </c>
      <c r="AN1126" s="11">
        <v>0</v>
      </c>
      <c r="AO1126" s="11">
        <v>0</v>
      </c>
      <c r="AP1126" s="11">
        <v>0</v>
      </c>
      <c r="AQ1126" s="11">
        <v>0</v>
      </c>
      <c r="AR1126" s="11">
        <v>0</v>
      </c>
      <c r="AS1126" s="11">
        <v>0</v>
      </c>
      <c r="AT1126" s="11">
        <f t="shared" si="17"/>
        <v>2743.01</v>
      </c>
      <c r="AU1126" s="11">
        <v>0</v>
      </c>
      <c r="AV1126" s="11">
        <v>0</v>
      </c>
      <c r="AW1126" s="12">
        <v>80</v>
      </c>
      <c r="AX1126" s="12">
        <v>165</v>
      </c>
      <c r="AY1126" s="11">
        <v>229292</v>
      </c>
      <c r="AZ1126" s="11">
        <v>229292.01</v>
      </c>
      <c r="BA1126" s="13">
        <v>90</v>
      </c>
      <c r="BB1126" s="13">
        <v>60.380917765080397</v>
      </c>
      <c r="BC1126" s="13">
        <v>9.73</v>
      </c>
      <c r="BD1126" s="13"/>
      <c r="BE1126" s="9" t="s">
        <v>1580</v>
      </c>
      <c r="BF1126" s="6"/>
      <c r="BG1126" s="9" t="s">
        <v>674</v>
      </c>
      <c r="BH1126" s="9" t="s">
        <v>699</v>
      </c>
      <c r="BI1126" s="9" t="s">
        <v>700</v>
      </c>
      <c r="BJ1126" s="9" t="s">
        <v>3</v>
      </c>
      <c r="BK1126" s="7" t="s">
        <v>0</v>
      </c>
      <c r="BL1126" s="13">
        <v>153831.79999999999</v>
      </c>
      <c r="BM1126" s="7" t="s">
        <v>965</v>
      </c>
      <c r="BN1126" s="13"/>
      <c r="BO1126" s="14">
        <v>42601</v>
      </c>
      <c r="BP1126" s="14">
        <v>47622</v>
      </c>
      <c r="BQ1126" s="14" t="s">
        <v>1485</v>
      </c>
      <c r="BR1126" s="14" t="s">
        <v>1785</v>
      </c>
      <c r="BS1126" s="14" t="s">
        <v>1728</v>
      </c>
      <c r="BT1126" s="14" t="s">
        <v>1728</v>
      </c>
      <c r="BU1126" s="13">
        <v>0</v>
      </c>
      <c r="BV1126" s="13">
        <v>0</v>
      </c>
      <c r="BW1126" s="13">
        <v>0</v>
      </c>
    </row>
    <row r="1127" spans="1:75" s="2" customFormat="1" ht="18.2" customHeight="1" x14ac:dyDescent="0.15">
      <c r="A1127" s="15">
        <v>1124</v>
      </c>
      <c r="B1127" s="16" t="s">
        <v>55</v>
      </c>
      <c r="C1127" s="16" t="s">
        <v>35</v>
      </c>
      <c r="D1127" s="17">
        <v>45172</v>
      </c>
      <c r="E1127" s="18" t="s">
        <v>1893</v>
      </c>
      <c r="F1127" s="19">
        <v>21</v>
      </c>
      <c r="G1127" s="19"/>
      <c r="H1127" s="20">
        <v>207143.37</v>
      </c>
      <c r="I1127" s="20"/>
      <c r="J1127" s="20">
        <v>0</v>
      </c>
      <c r="K1127" s="20">
        <v>207143.37</v>
      </c>
      <c r="L1127" s="20"/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207143.37</v>
      </c>
      <c r="S1127" s="20">
        <v>0</v>
      </c>
      <c r="T1127" s="20">
        <v>2708.4</v>
      </c>
      <c r="U1127" s="20">
        <v>0</v>
      </c>
      <c r="V1127" s="20">
        <v>0</v>
      </c>
      <c r="W1127" s="20">
        <v>2708.4</v>
      </c>
      <c r="X1127" s="20">
        <v>0</v>
      </c>
      <c r="Y1127" s="20">
        <v>0</v>
      </c>
      <c r="Z1127" s="20">
        <v>0</v>
      </c>
      <c r="AA1127" s="20">
        <v>1125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  <c r="AT1127" s="11">
        <f t="shared" si="17"/>
        <v>3833.4</v>
      </c>
      <c r="AU1127" s="20">
        <v>0</v>
      </c>
      <c r="AV1127" s="20">
        <v>0</v>
      </c>
      <c r="AW1127" s="21">
        <v>142</v>
      </c>
      <c r="AX1127" s="21">
        <v>143</v>
      </c>
      <c r="AY1127" s="20">
        <v>207143.37</v>
      </c>
      <c r="AZ1127" s="20">
        <v>207143.37</v>
      </c>
      <c r="BA1127" s="22">
        <v>90</v>
      </c>
      <c r="BB1127" s="22">
        <v>90</v>
      </c>
      <c r="BC1127" s="22">
        <v>9.9499999999999993</v>
      </c>
      <c r="BD1127" s="22"/>
      <c r="BE1127" s="18" t="s">
        <v>1580</v>
      </c>
      <c r="BF1127" s="15"/>
      <c r="BG1127" s="18" t="s">
        <v>580</v>
      </c>
      <c r="BH1127" s="18" t="s">
        <v>600</v>
      </c>
      <c r="BI1127" s="18" t="s">
        <v>616</v>
      </c>
      <c r="BJ1127" s="18" t="s">
        <v>1579</v>
      </c>
      <c r="BK1127" s="16" t="s">
        <v>0</v>
      </c>
      <c r="BL1127" s="22">
        <v>207143.37</v>
      </c>
      <c r="BM1127" s="16" t="s">
        <v>965</v>
      </c>
      <c r="BN1127" s="22"/>
      <c r="BO1127" s="1">
        <v>45160</v>
      </c>
      <c r="BP1127" s="1">
        <v>49512</v>
      </c>
      <c r="BQ1127" s="1" t="s">
        <v>1485</v>
      </c>
      <c r="BR1127" s="1" t="s">
        <v>1785</v>
      </c>
      <c r="BS1127" s="1" t="s">
        <v>1728</v>
      </c>
      <c r="BT1127" s="1" t="s">
        <v>1728</v>
      </c>
      <c r="BU1127" s="22">
        <v>0</v>
      </c>
      <c r="BV1127" s="22">
        <v>1125</v>
      </c>
      <c r="BW1127" s="22">
        <v>0</v>
      </c>
    </row>
    <row r="1128" spans="1:75" s="2" customFormat="1" ht="18.2" customHeight="1" x14ac:dyDescent="0.15">
      <c r="A1128" s="6">
        <v>1125</v>
      </c>
      <c r="B1128" s="7" t="s">
        <v>639</v>
      </c>
      <c r="C1128" s="7" t="s">
        <v>35</v>
      </c>
      <c r="D1128" s="8">
        <v>45172</v>
      </c>
      <c r="E1128" s="9" t="s">
        <v>1395</v>
      </c>
      <c r="F1128" s="10">
        <v>0</v>
      </c>
      <c r="G1128" s="10">
        <v>0</v>
      </c>
      <c r="H1128" s="11">
        <v>136054.56</v>
      </c>
      <c r="I1128" s="11">
        <v>0</v>
      </c>
      <c r="J1128" s="11">
        <v>0</v>
      </c>
      <c r="K1128" s="11">
        <v>136054.56</v>
      </c>
      <c r="L1128" s="11">
        <v>1161.08</v>
      </c>
      <c r="M1128" s="11">
        <v>0</v>
      </c>
      <c r="N1128" s="11">
        <v>0</v>
      </c>
      <c r="O1128" s="11">
        <v>1161.08</v>
      </c>
      <c r="P1128" s="11">
        <v>0</v>
      </c>
      <c r="Q1128" s="11">
        <v>0</v>
      </c>
      <c r="R1128" s="11">
        <v>134893.48000000001</v>
      </c>
      <c r="S1128" s="11">
        <v>0</v>
      </c>
      <c r="T1128" s="11">
        <v>1088.44</v>
      </c>
      <c r="U1128" s="11">
        <v>0</v>
      </c>
      <c r="V1128" s="11">
        <v>0</v>
      </c>
      <c r="W1128" s="11">
        <v>1088.44</v>
      </c>
      <c r="X1128" s="11">
        <v>0</v>
      </c>
      <c r="Y1128" s="11">
        <v>0</v>
      </c>
      <c r="Z1128" s="11">
        <v>0</v>
      </c>
      <c r="AA1128" s="11">
        <v>0</v>
      </c>
      <c r="AB1128" s="11">
        <v>0</v>
      </c>
      <c r="AC1128" s="11">
        <v>0</v>
      </c>
      <c r="AD1128" s="11">
        <v>0</v>
      </c>
      <c r="AE1128" s="11">
        <v>0</v>
      </c>
      <c r="AF1128" s="11">
        <v>0</v>
      </c>
      <c r="AG1128" s="11">
        <v>0</v>
      </c>
      <c r="AH1128" s="11">
        <v>106.08</v>
      </c>
      <c r="AI1128" s="11">
        <v>0</v>
      </c>
      <c r="AJ1128" s="11">
        <v>0</v>
      </c>
      <c r="AK1128" s="11">
        <v>0</v>
      </c>
      <c r="AL1128" s="11">
        <v>0</v>
      </c>
      <c r="AM1128" s="11">
        <v>0</v>
      </c>
      <c r="AN1128" s="11">
        <v>0</v>
      </c>
      <c r="AO1128" s="11">
        <v>0</v>
      </c>
      <c r="AP1128" s="11">
        <v>0</v>
      </c>
      <c r="AQ1128" s="11">
        <v>0</v>
      </c>
      <c r="AR1128" s="11">
        <v>0</v>
      </c>
      <c r="AS1128" s="11">
        <v>0</v>
      </c>
      <c r="AT1128" s="11">
        <f t="shared" si="17"/>
        <v>2355.6</v>
      </c>
      <c r="AU1128" s="11">
        <v>0</v>
      </c>
      <c r="AV1128" s="11">
        <v>0</v>
      </c>
      <c r="AW1128" s="12">
        <v>82</v>
      </c>
      <c r="AX1128" s="12">
        <v>167</v>
      </c>
      <c r="AY1128" s="11">
        <v>199416</v>
      </c>
      <c r="AZ1128" s="11">
        <v>199416</v>
      </c>
      <c r="BA1128" s="13">
        <v>90</v>
      </c>
      <c r="BB1128" s="13">
        <v>60.879835118546197</v>
      </c>
      <c r="BC1128" s="13">
        <v>9.6</v>
      </c>
      <c r="BD1128" s="13"/>
      <c r="BE1128" s="9" t="s">
        <v>1580</v>
      </c>
      <c r="BF1128" s="6"/>
      <c r="BG1128" s="9" t="s">
        <v>650</v>
      </c>
      <c r="BH1128" s="9" t="s">
        <v>651</v>
      </c>
      <c r="BI1128" s="9" t="s">
        <v>888</v>
      </c>
      <c r="BJ1128" s="9" t="s">
        <v>3</v>
      </c>
      <c r="BK1128" s="7" t="s">
        <v>0</v>
      </c>
      <c r="BL1128" s="13">
        <v>134893.48000000001</v>
      </c>
      <c r="BM1128" s="7" t="s">
        <v>965</v>
      </c>
      <c r="BN1128" s="13"/>
      <c r="BO1128" s="14">
        <v>42601</v>
      </c>
      <c r="BP1128" s="14">
        <v>47683</v>
      </c>
      <c r="BQ1128" s="14" t="s">
        <v>1485</v>
      </c>
      <c r="BR1128" s="14" t="s">
        <v>1785</v>
      </c>
      <c r="BS1128" s="14" t="s">
        <v>1728</v>
      </c>
      <c r="BT1128" s="14" t="s">
        <v>1728</v>
      </c>
      <c r="BU1128" s="13">
        <v>0</v>
      </c>
      <c r="BV1128" s="13">
        <v>0</v>
      </c>
      <c r="BW1128" s="13">
        <v>0</v>
      </c>
    </row>
    <row r="1129" spans="1:75" s="2" customFormat="1" ht="18.2" customHeight="1" x14ac:dyDescent="0.15">
      <c r="A1129" s="15">
        <v>1126</v>
      </c>
      <c r="B1129" s="16" t="s">
        <v>639</v>
      </c>
      <c r="C1129" s="16" t="s">
        <v>35</v>
      </c>
      <c r="D1129" s="17">
        <v>45172</v>
      </c>
      <c r="E1129" s="18" t="s">
        <v>1396</v>
      </c>
      <c r="F1129" s="19">
        <v>1</v>
      </c>
      <c r="G1129" s="19">
        <v>0</v>
      </c>
      <c r="H1129" s="20">
        <v>128098.71</v>
      </c>
      <c r="I1129" s="20">
        <v>1208.7</v>
      </c>
      <c r="J1129" s="20">
        <v>0</v>
      </c>
      <c r="K1129" s="20">
        <v>129307.41</v>
      </c>
      <c r="L1129" s="20">
        <v>1218.3699999999999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129307.41</v>
      </c>
      <c r="S1129" s="20">
        <v>1034.46</v>
      </c>
      <c r="T1129" s="20">
        <v>1024.79</v>
      </c>
      <c r="U1129" s="20">
        <v>0</v>
      </c>
      <c r="V1129" s="20">
        <v>0</v>
      </c>
      <c r="W1129" s="20">
        <v>0</v>
      </c>
      <c r="X1129" s="20">
        <v>0</v>
      </c>
      <c r="Y1129" s="20">
        <v>0</v>
      </c>
      <c r="Z1129" s="20">
        <v>2059.25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  <c r="AT1129" s="11">
        <f t="shared" si="17"/>
        <v>0</v>
      </c>
      <c r="AU1129" s="20">
        <v>2427.0700000000002</v>
      </c>
      <c r="AV1129" s="20">
        <v>2059.25</v>
      </c>
      <c r="AW1129" s="21">
        <v>80</v>
      </c>
      <c r="AX1129" s="21">
        <v>165</v>
      </c>
      <c r="AY1129" s="20">
        <v>197541.49</v>
      </c>
      <c r="AZ1129" s="20">
        <v>197541.49</v>
      </c>
      <c r="BA1129" s="22">
        <v>90</v>
      </c>
      <c r="BB1129" s="22">
        <v>58.912519592719498</v>
      </c>
      <c r="BC1129" s="22">
        <v>9.6</v>
      </c>
      <c r="BD1129" s="22"/>
      <c r="BE1129" s="18" t="s">
        <v>1580</v>
      </c>
      <c r="BF1129" s="15"/>
      <c r="BG1129" s="18" t="s">
        <v>650</v>
      </c>
      <c r="BH1129" s="18" t="s">
        <v>651</v>
      </c>
      <c r="BI1129" s="18" t="s">
        <v>888</v>
      </c>
      <c r="BJ1129" s="18" t="s">
        <v>4</v>
      </c>
      <c r="BK1129" s="16" t="s">
        <v>0</v>
      </c>
      <c r="BL1129" s="22">
        <v>129307.41</v>
      </c>
      <c r="BM1129" s="16" t="s">
        <v>965</v>
      </c>
      <c r="BN1129" s="22"/>
      <c r="BO1129" s="1">
        <v>42601</v>
      </c>
      <c r="BP1129" s="1">
        <v>47622</v>
      </c>
      <c r="BQ1129" s="14" t="s">
        <v>1485</v>
      </c>
      <c r="BR1129" s="14" t="s">
        <v>1785</v>
      </c>
      <c r="BS1129" s="14" t="s">
        <v>1728</v>
      </c>
      <c r="BT1129" s="14" t="s">
        <v>1728</v>
      </c>
      <c r="BU1129" s="22">
        <v>210.18</v>
      </c>
      <c r="BV1129" s="22">
        <v>0</v>
      </c>
      <c r="BW1129" s="22">
        <v>0</v>
      </c>
    </row>
    <row r="1130" spans="1:75" s="2" customFormat="1" ht="18.2" customHeight="1" x14ac:dyDescent="0.15">
      <c r="A1130" s="6">
        <v>1127</v>
      </c>
      <c r="B1130" s="7" t="s">
        <v>639</v>
      </c>
      <c r="C1130" s="7" t="s">
        <v>35</v>
      </c>
      <c r="D1130" s="8">
        <v>45172</v>
      </c>
      <c r="E1130" s="9" t="s">
        <v>1397</v>
      </c>
      <c r="F1130" s="10">
        <v>0</v>
      </c>
      <c r="G1130" s="10">
        <v>0</v>
      </c>
      <c r="H1130" s="11">
        <v>149999.76</v>
      </c>
      <c r="I1130" s="11">
        <v>0</v>
      </c>
      <c r="J1130" s="11">
        <v>0</v>
      </c>
      <c r="K1130" s="11">
        <v>149999.76</v>
      </c>
      <c r="L1130" s="11">
        <v>1117.45</v>
      </c>
      <c r="M1130" s="11">
        <v>0</v>
      </c>
      <c r="N1130" s="11">
        <v>0</v>
      </c>
      <c r="O1130" s="11">
        <v>1117.45</v>
      </c>
      <c r="P1130" s="11">
        <v>0</v>
      </c>
      <c r="Q1130" s="11">
        <v>0</v>
      </c>
      <c r="R1130" s="11">
        <v>148882.31</v>
      </c>
      <c r="S1130" s="11">
        <v>0</v>
      </c>
      <c r="T1130" s="11">
        <v>1225</v>
      </c>
      <c r="U1130" s="11">
        <v>0</v>
      </c>
      <c r="V1130" s="11">
        <v>0</v>
      </c>
      <c r="W1130" s="11">
        <v>1225</v>
      </c>
      <c r="X1130" s="11">
        <v>0</v>
      </c>
      <c r="Y1130" s="11">
        <v>0</v>
      </c>
      <c r="Z1130" s="11">
        <v>0</v>
      </c>
      <c r="AA1130" s="11">
        <v>0</v>
      </c>
      <c r="AB1130" s="11">
        <v>0</v>
      </c>
      <c r="AC1130" s="11">
        <v>0</v>
      </c>
      <c r="AD1130" s="11">
        <v>0</v>
      </c>
      <c r="AE1130" s="11">
        <v>0</v>
      </c>
      <c r="AF1130" s="11">
        <v>0</v>
      </c>
      <c r="AG1130" s="11">
        <v>0</v>
      </c>
      <c r="AH1130" s="11">
        <v>112.06</v>
      </c>
      <c r="AI1130" s="11">
        <v>0</v>
      </c>
      <c r="AJ1130" s="11">
        <v>0</v>
      </c>
      <c r="AK1130" s="11">
        <v>0</v>
      </c>
      <c r="AL1130" s="11">
        <v>0</v>
      </c>
      <c r="AM1130" s="11">
        <v>0</v>
      </c>
      <c r="AN1130" s="11">
        <v>0</v>
      </c>
      <c r="AO1130" s="11">
        <v>0</v>
      </c>
      <c r="AP1130" s="11">
        <v>208.33</v>
      </c>
      <c r="AQ1130" s="11">
        <v>0</v>
      </c>
      <c r="AR1130" s="11">
        <v>177.84</v>
      </c>
      <c r="AS1130" s="11">
        <v>0</v>
      </c>
      <c r="AT1130" s="11">
        <f t="shared" si="17"/>
        <v>2485</v>
      </c>
      <c r="AU1130" s="11">
        <v>0</v>
      </c>
      <c r="AV1130" s="11">
        <v>0</v>
      </c>
      <c r="AW1130" s="12">
        <v>90</v>
      </c>
      <c r="AX1130" s="12">
        <v>175</v>
      </c>
      <c r="AY1130" s="11">
        <v>210648.01</v>
      </c>
      <c r="AZ1130" s="11">
        <v>210648.01</v>
      </c>
      <c r="BA1130" s="13">
        <v>90</v>
      </c>
      <c r="BB1130" s="13">
        <v>63.610417682084901</v>
      </c>
      <c r="BC1130" s="13">
        <v>9.8000000000000007</v>
      </c>
      <c r="BD1130" s="13"/>
      <c r="BE1130" s="9" t="s">
        <v>1580</v>
      </c>
      <c r="BF1130" s="6"/>
      <c r="BG1130" s="9" t="s">
        <v>650</v>
      </c>
      <c r="BH1130" s="9" t="s">
        <v>907</v>
      </c>
      <c r="BI1130" s="9" t="s">
        <v>908</v>
      </c>
      <c r="BJ1130" s="9" t="s">
        <v>3</v>
      </c>
      <c r="BK1130" s="7" t="s">
        <v>0</v>
      </c>
      <c r="BL1130" s="13">
        <v>148882.31</v>
      </c>
      <c r="BM1130" s="7" t="s">
        <v>965</v>
      </c>
      <c r="BN1130" s="13"/>
      <c r="BO1130" s="14">
        <v>42601</v>
      </c>
      <c r="BP1130" s="14">
        <v>47926</v>
      </c>
      <c r="BQ1130" s="14" t="s">
        <v>1485</v>
      </c>
      <c r="BR1130" s="14" t="s">
        <v>1785</v>
      </c>
      <c r="BS1130" s="14" t="s">
        <v>1728</v>
      </c>
      <c r="BT1130" s="14" t="s">
        <v>1728</v>
      </c>
      <c r="BU1130" s="13">
        <v>0</v>
      </c>
      <c r="BV1130" s="13">
        <v>0</v>
      </c>
      <c r="BW1130" s="13">
        <v>0</v>
      </c>
    </row>
    <row r="1131" spans="1:75" s="2" customFormat="1" ht="18.2" customHeight="1" x14ac:dyDescent="0.15">
      <c r="A1131" s="15">
        <v>1128</v>
      </c>
      <c r="B1131" s="16" t="s">
        <v>639</v>
      </c>
      <c r="C1131" s="16" t="s">
        <v>35</v>
      </c>
      <c r="D1131" s="17">
        <v>45172</v>
      </c>
      <c r="E1131" s="18" t="s">
        <v>1398</v>
      </c>
      <c r="F1131" s="19">
        <v>0</v>
      </c>
      <c r="G1131" s="19">
        <v>0</v>
      </c>
      <c r="H1131" s="20">
        <v>164332.12</v>
      </c>
      <c r="I1131" s="20">
        <v>839.04</v>
      </c>
      <c r="J1131" s="20">
        <v>0</v>
      </c>
      <c r="K1131" s="20">
        <v>165171.16</v>
      </c>
      <c r="L1131" s="20">
        <v>846.04</v>
      </c>
      <c r="M1131" s="20">
        <v>0</v>
      </c>
      <c r="N1131" s="20">
        <v>839.04</v>
      </c>
      <c r="O1131" s="20">
        <v>846.04</v>
      </c>
      <c r="P1131" s="20">
        <v>0</v>
      </c>
      <c r="Q1131" s="20">
        <v>0</v>
      </c>
      <c r="R1131" s="20">
        <v>163486.07999999999</v>
      </c>
      <c r="S1131" s="20">
        <v>1376.43</v>
      </c>
      <c r="T1131" s="20">
        <v>1369.43</v>
      </c>
      <c r="U1131" s="20">
        <v>0</v>
      </c>
      <c r="V1131" s="20">
        <v>1376.43</v>
      </c>
      <c r="W1131" s="20">
        <v>1369.43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111.72</v>
      </c>
      <c r="AI1131" s="20">
        <v>0</v>
      </c>
      <c r="AJ1131" s="20">
        <v>0</v>
      </c>
      <c r="AK1131" s="20">
        <v>0</v>
      </c>
      <c r="AL1131" s="20">
        <v>350</v>
      </c>
      <c r="AM1131" s="20">
        <v>0</v>
      </c>
      <c r="AN1131" s="20">
        <v>0</v>
      </c>
      <c r="AO1131" s="20">
        <v>9.2100000000000009</v>
      </c>
      <c r="AP1131" s="20">
        <v>102.13</v>
      </c>
      <c r="AQ1131" s="20">
        <v>0</v>
      </c>
      <c r="AR1131" s="20">
        <v>0</v>
      </c>
      <c r="AS1131" s="20">
        <v>0</v>
      </c>
      <c r="AT1131" s="11">
        <f t="shared" si="17"/>
        <v>5004</v>
      </c>
      <c r="AU1131" s="20">
        <v>0</v>
      </c>
      <c r="AV1131" s="20">
        <v>0</v>
      </c>
      <c r="AW1131" s="21">
        <v>115</v>
      </c>
      <c r="AX1131" s="21">
        <v>200</v>
      </c>
      <c r="AY1131" s="20">
        <v>210000</v>
      </c>
      <c r="AZ1131" s="20">
        <v>210000.01</v>
      </c>
      <c r="BA1131" s="22">
        <v>90</v>
      </c>
      <c r="BB1131" s="22">
        <v>70.0654595206924</v>
      </c>
      <c r="BC1131" s="22">
        <v>10</v>
      </c>
      <c r="BD1131" s="22"/>
      <c r="BE1131" s="18" t="s">
        <v>1578</v>
      </c>
      <c r="BF1131" s="15"/>
      <c r="BG1131" s="18" t="s">
        <v>585</v>
      </c>
      <c r="BH1131" s="18" t="s">
        <v>905</v>
      </c>
      <c r="BI1131" s="18" t="s">
        <v>906</v>
      </c>
      <c r="BJ1131" s="18" t="s">
        <v>3</v>
      </c>
      <c r="BK1131" s="16" t="s">
        <v>0</v>
      </c>
      <c r="BL1131" s="22">
        <v>163486.07999999999</v>
      </c>
      <c r="BM1131" s="16" t="s">
        <v>965</v>
      </c>
      <c r="BN1131" s="22"/>
      <c r="BO1131" s="1">
        <v>42601</v>
      </c>
      <c r="BP1131" s="1">
        <v>48688</v>
      </c>
      <c r="BQ1131" s="14" t="s">
        <v>1485</v>
      </c>
      <c r="BR1131" s="14" t="s">
        <v>1785</v>
      </c>
      <c r="BS1131" s="14" t="s">
        <v>1728</v>
      </c>
      <c r="BT1131" s="14" t="s">
        <v>1728</v>
      </c>
      <c r="BU1131" s="22">
        <v>0</v>
      </c>
      <c r="BV1131" s="22">
        <v>0</v>
      </c>
      <c r="BW1131" s="22">
        <v>0</v>
      </c>
    </row>
    <row r="1132" spans="1:75" s="2" customFormat="1" ht="18.2" customHeight="1" x14ac:dyDescent="0.15">
      <c r="A1132" s="6">
        <v>1129</v>
      </c>
      <c r="B1132" s="7" t="s">
        <v>639</v>
      </c>
      <c r="C1132" s="7" t="s">
        <v>35</v>
      </c>
      <c r="D1132" s="8">
        <v>45172</v>
      </c>
      <c r="E1132" s="9" t="s">
        <v>1399</v>
      </c>
      <c r="F1132" s="10">
        <v>0</v>
      </c>
      <c r="G1132" s="10">
        <v>0</v>
      </c>
      <c r="H1132" s="11">
        <v>349998.67</v>
      </c>
      <c r="I1132" s="11">
        <v>0</v>
      </c>
      <c r="J1132" s="11">
        <v>0</v>
      </c>
      <c r="K1132" s="11">
        <v>349998.67</v>
      </c>
      <c r="L1132" s="11">
        <v>1804.56</v>
      </c>
      <c r="M1132" s="11">
        <v>0</v>
      </c>
      <c r="N1132" s="11">
        <v>0</v>
      </c>
      <c r="O1132" s="11">
        <v>1804.56</v>
      </c>
      <c r="P1132" s="11">
        <v>0</v>
      </c>
      <c r="Q1132" s="11">
        <v>0</v>
      </c>
      <c r="R1132" s="11">
        <v>348194.11</v>
      </c>
      <c r="S1132" s="11">
        <v>0</v>
      </c>
      <c r="T1132" s="11">
        <v>2636.66</v>
      </c>
      <c r="U1132" s="11">
        <v>0</v>
      </c>
      <c r="V1132" s="11">
        <v>0</v>
      </c>
      <c r="W1132" s="11">
        <v>2636.66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  <c r="AD1132" s="11">
        <v>0</v>
      </c>
      <c r="AE1132" s="11">
        <v>0</v>
      </c>
      <c r="AF1132" s="11">
        <v>0</v>
      </c>
      <c r="AG1132" s="11">
        <v>0</v>
      </c>
      <c r="AH1132" s="11">
        <v>239.4</v>
      </c>
      <c r="AI1132" s="11">
        <v>0</v>
      </c>
      <c r="AJ1132" s="11">
        <v>0</v>
      </c>
      <c r="AK1132" s="11">
        <v>0</v>
      </c>
      <c r="AL1132" s="11">
        <v>0</v>
      </c>
      <c r="AM1132" s="11">
        <v>0</v>
      </c>
      <c r="AN1132" s="11">
        <v>0</v>
      </c>
      <c r="AO1132" s="11">
        <v>0</v>
      </c>
      <c r="AP1132" s="11">
        <v>16.48</v>
      </c>
      <c r="AQ1132" s="11">
        <v>0</v>
      </c>
      <c r="AR1132" s="11">
        <v>16.100000000000001</v>
      </c>
      <c r="AS1132" s="11">
        <v>0</v>
      </c>
      <c r="AT1132" s="11">
        <f t="shared" si="17"/>
        <v>4681</v>
      </c>
      <c r="AU1132" s="11">
        <v>0</v>
      </c>
      <c r="AV1132" s="11">
        <v>0</v>
      </c>
      <c r="AW1132" s="12">
        <v>119</v>
      </c>
      <c r="AX1132" s="12">
        <v>204</v>
      </c>
      <c r="AY1132" s="11">
        <v>450000</v>
      </c>
      <c r="AZ1132" s="11">
        <v>449999.99</v>
      </c>
      <c r="BA1132" s="13">
        <v>87.23</v>
      </c>
      <c r="BB1132" s="13">
        <v>67.495495311677701</v>
      </c>
      <c r="BC1132" s="13">
        <v>9.0399999999999991</v>
      </c>
      <c r="BD1132" s="13"/>
      <c r="BE1132" s="9" t="s">
        <v>1580</v>
      </c>
      <c r="BF1132" s="6"/>
      <c r="BG1132" s="9" t="s">
        <v>585</v>
      </c>
      <c r="BH1132" s="9" t="s">
        <v>905</v>
      </c>
      <c r="BI1132" s="9" t="s">
        <v>906</v>
      </c>
      <c r="BJ1132" s="9" t="s">
        <v>3</v>
      </c>
      <c r="BK1132" s="7" t="s">
        <v>0</v>
      </c>
      <c r="BL1132" s="13">
        <v>348194.11</v>
      </c>
      <c r="BM1132" s="7" t="s">
        <v>965</v>
      </c>
      <c r="BN1132" s="13"/>
      <c r="BO1132" s="14">
        <v>42601</v>
      </c>
      <c r="BP1132" s="14">
        <v>48810</v>
      </c>
      <c r="BQ1132" s="14" t="s">
        <v>1485</v>
      </c>
      <c r="BR1132" s="14" t="s">
        <v>1785</v>
      </c>
      <c r="BS1132" s="14" t="s">
        <v>1728</v>
      </c>
      <c r="BT1132" s="14" t="s">
        <v>1728</v>
      </c>
      <c r="BU1132" s="13">
        <v>0</v>
      </c>
      <c r="BV1132" s="13">
        <v>0</v>
      </c>
      <c r="BW1132" s="13">
        <v>0</v>
      </c>
    </row>
    <row r="1133" spans="1:75" s="2" customFormat="1" ht="18.2" customHeight="1" x14ac:dyDescent="0.15">
      <c r="A1133" s="15">
        <v>1130</v>
      </c>
      <c r="B1133" s="16" t="s">
        <v>639</v>
      </c>
      <c r="C1133" s="16" t="s">
        <v>35</v>
      </c>
      <c r="D1133" s="17">
        <v>45172</v>
      </c>
      <c r="E1133" s="18" t="s">
        <v>1400</v>
      </c>
      <c r="F1133" s="19">
        <v>0</v>
      </c>
      <c r="G1133" s="19">
        <v>0</v>
      </c>
      <c r="H1133" s="20">
        <v>300854.27</v>
      </c>
      <c r="I1133" s="20">
        <v>0</v>
      </c>
      <c r="J1133" s="20">
        <v>0</v>
      </c>
      <c r="K1133" s="20">
        <v>300854.27</v>
      </c>
      <c r="L1133" s="20">
        <v>2432.8000000000002</v>
      </c>
      <c r="M1133" s="20">
        <v>0</v>
      </c>
      <c r="N1133" s="20">
        <v>0</v>
      </c>
      <c r="O1133" s="20">
        <v>2432.8000000000002</v>
      </c>
      <c r="P1133" s="20">
        <v>0</v>
      </c>
      <c r="Q1133" s="20">
        <v>0</v>
      </c>
      <c r="R1133" s="20">
        <v>298421.46999999997</v>
      </c>
      <c r="S1133" s="20">
        <v>0</v>
      </c>
      <c r="T1133" s="20">
        <v>2439.4299999999998</v>
      </c>
      <c r="U1133" s="20">
        <v>0</v>
      </c>
      <c r="V1133" s="20">
        <v>0</v>
      </c>
      <c r="W1133" s="20">
        <v>2439.4299999999998</v>
      </c>
      <c r="X1133" s="20">
        <v>0</v>
      </c>
      <c r="Y1133" s="20">
        <v>0</v>
      </c>
      <c r="Z1133" s="20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230.43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  <c r="AT1133" s="11">
        <f t="shared" si="17"/>
        <v>5102.66</v>
      </c>
      <c r="AU1133" s="20">
        <v>0</v>
      </c>
      <c r="AV1133" s="20">
        <v>0</v>
      </c>
      <c r="AW1133" s="21">
        <v>85</v>
      </c>
      <c r="AX1133" s="21">
        <v>170</v>
      </c>
      <c r="AY1133" s="20">
        <v>433143.91</v>
      </c>
      <c r="AZ1133" s="20">
        <v>433143.92</v>
      </c>
      <c r="BA1133" s="22">
        <v>90</v>
      </c>
      <c r="BB1133" s="22">
        <v>62.0069474829521</v>
      </c>
      <c r="BC1133" s="22">
        <v>9.73</v>
      </c>
      <c r="BD1133" s="22"/>
      <c r="BE1133" s="18" t="s">
        <v>1580</v>
      </c>
      <c r="BF1133" s="15"/>
      <c r="BG1133" s="18" t="s">
        <v>580</v>
      </c>
      <c r="BH1133" s="18" t="s">
        <v>617</v>
      </c>
      <c r="BI1133" s="18" t="s">
        <v>914</v>
      </c>
      <c r="BJ1133" s="18" t="s">
        <v>3</v>
      </c>
      <c r="BK1133" s="16" t="s">
        <v>0</v>
      </c>
      <c r="BL1133" s="22">
        <v>298421.46999999997</v>
      </c>
      <c r="BM1133" s="16" t="s">
        <v>965</v>
      </c>
      <c r="BN1133" s="22"/>
      <c r="BO1133" s="1">
        <v>42598</v>
      </c>
      <c r="BP1133" s="1">
        <v>47772</v>
      </c>
      <c r="BQ1133" s="14" t="s">
        <v>1485</v>
      </c>
      <c r="BR1133" s="14" t="s">
        <v>1785</v>
      </c>
      <c r="BS1133" s="14" t="s">
        <v>1728</v>
      </c>
      <c r="BT1133" s="14" t="s">
        <v>1728</v>
      </c>
      <c r="BU1133" s="22">
        <v>0</v>
      </c>
      <c r="BV1133" s="22">
        <v>0</v>
      </c>
      <c r="BW1133" s="22">
        <v>0</v>
      </c>
    </row>
    <row r="1134" spans="1:75" s="2" customFormat="1" ht="18.2" customHeight="1" x14ac:dyDescent="0.15">
      <c r="A1134" s="6">
        <v>1131</v>
      </c>
      <c r="B1134" s="7" t="s">
        <v>639</v>
      </c>
      <c r="C1134" s="7" t="s">
        <v>35</v>
      </c>
      <c r="D1134" s="8">
        <v>45172</v>
      </c>
      <c r="E1134" s="9" t="s">
        <v>1401</v>
      </c>
      <c r="F1134" s="10">
        <v>0</v>
      </c>
      <c r="G1134" s="10">
        <v>0</v>
      </c>
      <c r="H1134" s="11">
        <v>282199.71000000002</v>
      </c>
      <c r="I1134" s="11">
        <v>0</v>
      </c>
      <c r="J1134" s="11">
        <v>0</v>
      </c>
      <c r="K1134" s="11">
        <v>282199.71000000002</v>
      </c>
      <c r="L1134" s="11">
        <v>2675.56</v>
      </c>
      <c r="M1134" s="11">
        <v>0</v>
      </c>
      <c r="N1134" s="11">
        <v>0</v>
      </c>
      <c r="O1134" s="11">
        <v>2675.56</v>
      </c>
      <c r="P1134" s="11">
        <v>0</v>
      </c>
      <c r="Q1134" s="11">
        <v>0</v>
      </c>
      <c r="R1134" s="11">
        <v>279524.15000000002</v>
      </c>
      <c r="S1134" s="11">
        <v>0</v>
      </c>
      <c r="T1134" s="11">
        <v>2351.66</v>
      </c>
      <c r="U1134" s="11">
        <v>0</v>
      </c>
      <c r="V1134" s="11">
        <v>0</v>
      </c>
      <c r="W1134" s="11">
        <v>2351.66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  <c r="AD1134" s="11">
        <v>0</v>
      </c>
      <c r="AE1134" s="11">
        <v>0</v>
      </c>
      <c r="AF1134" s="11">
        <v>0</v>
      </c>
      <c r="AG1134" s="11">
        <v>0</v>
      </c>
      <c r="AH1134" s="11">
        <v>226.96</v>
      </c>
      <c r="AI1134" s="11">
        <v>0</v>
      </c>
      <c r="AJ1134" s="11">
        <v>0</v>
      </c>
      <c r="AK1134" s="11">
        <v>0</v>
      </c>
      <c r="AL1134" s="11">
        <v>0</v>
      </c>
      <c r="AM1134" s="11">
        <v>0</v>
      </c>
      <c r="AN1134" s="11">
        <v>0</v>
      </c>
      <c r="AO1134" s="11">
        <v>0</v>
      </c>
      <c r="AP1134" s="11">
        <v>5254</v>
      </c>
      <c r="AQ1134" s="11">
        <v>0</v>
      </c>
      <c r="AR1134" s="11">
        <v>5254.18</v>
      </c>
      <c r="AS1134" s="11">
        <v>0</v>
      </c>
      <c r="AT1134" s="11">
        <f t="shared" si="17"/>
        <v>5254</v>
      </c>
      <c r="AU1134" s="11">
        <v>0</v>
      </c>
      <c r="AV1134" s="11">
        <v>0</v>
      </c>
      <c r="AW1134" s="12">
        <v>75</v>
      </c>
      <c r="AX1134" s="12">
        <v>160</v>
      </c>
      <c r="AY1134" s="11">
        <v>426622.64</v>
      </c>
      <c r="AZ1134" s="11">
        <v>426622.64</v>
      </c>
      <c r="BA1134" s="13">
        <v>90</v>
      </c>
      <c r="BB1134" s="13">
        <v>58.968210172812199</v>
      </c>
      <c r="BC1134" s="13">
        <v>10</v>
      </c>
      <c r="BD1134" s="13"/>
      <c r="BE1134" s="9" t="s">
        <v>1580</v>
      </c>
      <c r="BF1134" s="6"/>
      <c r="BG1134" s="9" t="s">
        <v>580</v>
      </c>
      <c r="BH1134" s="9" t="s">
        <v>617</v>
      </c>
      <c r="BI1134" s="9" t="s">
        <v>914</v>
      </c>
      <c r="BJ1134" s="9" t="s">
        <v>3</v>
      </c>
      <c r="BK1134" s="7" t="s">
        <v>0</v>
      </c>
      <c r="BL1134" s="13">
        <v>279524.15000000002</v>
      </c>
      <c r="BM1134" s="7" t="s">
        <v>965</v>
      </c>
      <c r="BN1134" s="13"/>
      <c r="BO1134" s="14">
        <v>42599</v>
      </c>
      <c r="BP1134" s="14">
        <v>47469</v>
      </c>
      <c r="BQ1134" s="14" t="s">
        <v>1485</v>
      </c>
      <c r="BR1134" s="14" t="s">
        <v>1785</v>
      </c>
      <c r="BS1134" s="14" t="s">
        <v>1728</v>
      </c>
      <c r="BT1134" s="14" t="s">
        <v>1728</v>
      </c>
      <c r="BU1134" s="13">
        <v>0</v>
      </c>
      <c r="BV1134" s="13">
        <v>0</v>
      </c>
      <c r="BW1134" s="13">
        <v>0</v>
      </c>
    </row>
    <row r="1135" spans="1:75" s="2" customFormat="1" ht="18.2" customHeight="1" x14ac:dyDescent="0.15">
      <c r="A1135" s="15">
        <v>1132</v>
      </c>
      <c r="B1135" s="16" t="s">
        <v>639</v>
      </c>
      <c r="C1135" s="16" t="s">
        <v>35</v>
      </c>
      <c r="D1135" s="17">
        <v>45172</v>
      </c>
      <c r="E1135" s="18" t="s">
        <v>1402</v>
      </c>
      <c r="F1135" s="19">
        <v>0</v>
      </c>
      <c r="G1135" s="19">
        <v>0</v>
      </c>
      <c r="H1135" s="20">
        <v>127886.18</v>
      </c>
      <c r="I1135" s="20">
        <v>0</v>
      </c>
      <c r="J1135" s="20">
        <v>0</v>
      </c>
      <c r="K1135" s="20">
        <v>127886.18</v>
      </c>
      <c r="L1135" s="20">
        <v>621.1</v>
      </c>
      <c r="M1135" s="20">
        <v>0</v>
      </c>
      <c r="N1135" s="20">
        <v>0</v>
      </c>
      <c r="O1135" s="20">
        <v>621.1</v>
      </c>
      <c r="P1135" s="20">
        <v>0</v>
      </c>
      <c r="Q1135" s="20">
        <v>0</v>
      </c>
      <c r="R1135" s="20">
        <v>127265.08</v>
      </c>
      <c r="S1135" s="20">
        <v>0</v>
      </c>
      <c r="T1135" s="20">
        <v>739.61</v>
      </c>
      <c r="U1135" s="20">
        <v>0</v>
      </c>
      <c r="V1135" s="20">
        <v>0</v>
      </c>
      <c r="W1135" s="20">
        <v>739.61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87.45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55.4</v>
      </c>
      <c r="AQ1135" s="20">
        <v>0</v>
      </c>
      <c r="AR1135" s="20">
        <v>55.56</v>
      </c>
      <c r="AS1135" s="20">
        <v>0</v>
      </c>
      <c r="AT1135" s="11">
        <f t="shared" si="17"/>
        <v>1448</v>
      </c>
      <c r="AU1135" s="20">
        <v>0</v>
      </c>
      <c r="AV1135" s="20">
        <v>0</v>
      </c>
      <c r="AW1135" s="21">
        <v>135</v>
      </c>
      <c r="AX1135" s="21">
        <v>220</v>
      </c>
      <c r="AY1135" s="20">
        <v>164378.17000000001</v>
      </c>
      <c r="AZ1135" s="20">
        <v>164378.17000000001</v>
      </c>
      <c r="BA1135" s="22">
        <v>90</v>
      </c>
      <c r="BB1135" s="22">
        <v>69.679916743202597</v>
      </c>
      <c r="BC1135" s="22">
        <v>6.94</v>
      </c>
      <c r="BD1135" s="22"/>
      <c r="BE1135" s="18" t="s">
        <v>1580</v>
      </c>
      <c r="BF1135" s="15"/>
      <c r="BG1135" s="18" t="s">
        <v>814</v>
      </c>
      <c r="BH1135" s="18" t="s">
        <v>918</v>
      </c>
      <c r="BI1135" s="18" t="s">
        <v>919</v>
      </c>
      <c r="BJ1135" s="18" t="s">
        <v>3</v>
      </c>
      <c r="BK1135" s="16" t="s">
        <v>0</v>
      </c>
      <c r="BL1135" s="22">
        <v>127265.08</v>
      </c>
      <c r="BM1135" s="16" t="s">
        <v>965</v>
      </c>
      <c r="BN1135" s="22"/>
      <c r="BO1135" s="1">
        <v>42593</v>
      </c>
      <c r="BP1135" s="1">
        <v>49289</v>
      </c>
      <c r="BQ1135" s="14" t="s">
        <v>1485</v>
      </c>
      <c r="BR1135" s="14" t="s">
        <v>1785</v>
      </c>
      <c r="BS1135" s="14" t="s">
        <v>1728</v>
      </c>
      <c r="BT1135" s="14" t="s">
        <v>1728</v>
      </c>
      <c r="BU1135" s="22">
        <v>0</v>
      </c>
      <c r="BV1135" s="22">
        <v>0</v>
      </c>
      <c r="BW1135" s="22">
        <v>0</v>
      </c>
    </row>
    <row r="1136" spans="1:75" s="2" customFormat="1" ht="18.2" customHeight="1" x14ac:dyDescent="0.15">
      <c r="A1136" s="6">
        <v>1133</v>
      </c>
      <c r="B1136" s="7" t="s">
        <v>639</v>
      </c>
      <c r="C1136" s="7" t="s">
        <v>35</v>
      </c>
      <c r="D1136" s="8">
        <v>45172</v>
      </c>
      <c r="E1136" s="9" t="s">
        <v>1403</v>
      </c>
      <c r="F1136" s="10">
        <v>0</v>
      </c>
      <c r="G1136" s="10">
        <v>0</v>
      </c>
      <c r="H1136" s="11">
        <v>117858.17</v>
      </c>
      <c r="I1136" s="11">
        <v>0</v>
      </c>
      <c r="J1136" s="11">
        <v>0</v>
      </c>
      <c r="K1136" s="11">
        <v>117858.17</v>
      </c>
      <c r="L1136" s="11">
        <v>788.78</v>
      </c>
      <c r="M1136" s="11">
        <v>0</v>
      </c>
      <c r="N1136" s="11">
        <v>0</v>
      </c>
      <c r="O1136" s="11">
        <v>788.78</v>
      </c>
      <c r="P1136" s="11">
        <v>0</v>
      </c>
      <c r="Q1136" s="11">
        <v>0</v>
      </c>
      <c r="R1136" s="11">
        <v>117069.39</v>
      </c>
      <c r="S1136" s="11">
        <v>0</v>
      </c>
      <c r="T1136" s="11">
        <v>681.61</v>
      </c>
      <c r="U1136" s="11">
        <v>0</v>
      </c>
      <c r="V1136" s="11">
        <v>0</v>
      </c>
      <c r="W1136" s="11">
        <v>681.61</v>
      </c>
      <c r="X1136" s="11">
        <v>0</v>
      </c>
      <c r="Y1136" s="11">
        <v>0</v>
      </c>
      <c r="Z1136" s="11">
        <v>0</v>
      </c>
      <c r="AA1136" s="11">
        <v>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0</v>
      </c>
      <c r="AG1136" s="11">
        <v>0</v>
      </c>
      <c r="AH1136" s="11">
        <v>87.35</v>
      </c>
      <c r="AI1136" s="11">
        <v>0</v>
      </c>
      <c r="AJ1136" s="11">
        <v>0</v>
      </c>
      <c r="AK1136" s="11">
        <v>0</v>
      </c>
      <c r="AL1136" s="11">
        <v>0</v>
      </c>
      <c r="AM1136" s="11">
        <v>0</v>
      </c>
      <c r="AN1136" s="11">
        <v>0</v>
      </c>
      <c r="AO1136" s="11">
        <v>0</v>
      </c>
      <c r="AP1136" s="11">
        <v>110.06</v>
      </c>
      <c r="AQ1136" s="11">
        <v>0</v>
      </c>
      <c r="AR1136" s="11">
        <v>107.8</v>
      </c>
      <c r="AS1136" s="11">
        <v>0</v>
      </c>
      <c r="AT1136" s="11">
        <f t="shared" si="17"/>
        <v>1560</v>
      </c>
      <c r="AU1136" s="11">
        <v>0</v>
      </c>
      <c r="AV1136" s="11">
        <v>0</v>
      </c>
      <c r="AW1136" s="12">
        <v>107</v>
      </c>
      <c r="AX1136" s="12">
        <v>192</v>
      </c>
      <c r="AY1136" s="11">
        <v>164201.73000000001</v>
      </c>
      <c r="AZ1136" s="11">
        <v>164201.73000000001</v>
      </c>
      <c r="BA1136" s="13">
        <v>90</v>
      </c>
      <c r="BB1136" s="13">
        <v>64.166468282642299</v>
      </c>
      <c r="BC1136" s="13">
        <v>6.94</v>
      </c>
      <c r="BD1136" s="13"/>
      <c r="BE1136" s="9" t="s">
        <v>1580</v>
      </c>
      <c r="BF1136" s="6"/>
      <c r="BG1136" s="9" t="s">
        <v>814</v>
      </c>
      <c r="BH1136" s="9" t="s">
        <v>918</v>
      </c>
      <c r="BI1136" s="9" t="s">
        <v>919</v>
      </c>
      <c r="BJ1136" s="9" t="s">
        <v>3</v>
      </c>
      <c r="BK1136" s="7" t="s">
        <v>0</v>
      </c>
      <c r="BL1136" s="13">
        <v>117069.39</v>
      </c>
      <c r="BM1136" s="7" t="s">
        <v>965</v>
      </c>
      <c r="BN1136" s="13"/>
      <c r="BO1136" s="14">
        <v>42593</v>
      </c>
      <c r="BP1136" s="14">
        <v>48437</v>
      </c>
      <c r="BQ1136" s="14" t="s">
        <v>1485</v>
      </c>
      <c r="BR1136" s="14" t="s">
        <v>1785</v>
      </c>
      <c r="BS1136" s="14" t="s">
        <v>1728</v>
      </c>
      <c r="BT1136" s="14" t="s">
        <v>1728</v>
      </c>
      <c r="BU1136" s="13">
        <v>0</v>
      </c>
      <c r="BV1136" s="13">
        <v>0</v>
      </c>
      <c r="BW1136" s="13">
        <v>0</v>
      </c>
    </row>
    <row r="1137" spans="1:75" s="2" customFormat="1" ht="18.2" customHeight="1" x14ac:dyDescent="0.15">
      <c r="A1137" s="15">
        <v>1134</v>
      </c>
      <c r="B1137" s="16" t="s">
        <v>639</v>
      </c>
      <c r="C1137" s="16" t="s">
        <v>35</v>
      </c>
      <c r="D1137" s="17">
        <v>45172</v>
      </c>
      <c r="E1137" s="18" t="s">
        <v>1404</v>
      </c>
      <c r="F1137" s="19">
        <v>2</v>
      </c>
      <c r="G1137" s="19">
        <v>2</v>
      </c>
      <c r="H1137" s="20">
        <v>896438.74</v>
      </c>
      <c r="I1137" s="20">
        <v>17300.599999999999</v>
      </c>
      <c r="J1137" s="20">
        <v>0</v>
      </c>
      <c r="K1137" s="20">
        <v>913739.34</v>
      </c>
      <c r="L1137" s="20">
        <v>5863.25</v>
      </c>
      <c r="M1137" s="20">
        <v>0</v>
      </c>
      <c r="N1137" s="20">
        <v>5719.08</v>
      </c>
      <c r="O1137" s="20">
        <v>0</v>
      </c>
      <c r="P1137" s="20">
        <v>0</v>
      </c>
      <c r="Q1137" s="20">
        <v>0</v>
      </c>
      <c r="R1137" s="20">
        <v>908020.26</v>
      </c>
      <c r="S1137" s="20">
        <v>16607.759999999998</v>
      </c>
      <c r="T1137" s="20">
        <v>7470.32</v>
      </c>
      <c r="U1137" s="20">
        <v>0</v>
      </c>
      <c r="V1137" s="20">
        <v>1522.14</v>
      </c>
      <c r="W1137" s="20">
        <v>0</v>
      </c>
      <c r="X1137" s="20">
        <v>0</v>
      </c>
      <c r="Y1137" s="20">
        <v>0</v>
      </c>
      <c r="Z1137" s="20">
        <v>22555.94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350</v>
      </c>
      <c r="AM1137" s="20">
        <v>0</v>
      </c>
      <c r="AN1137" s="20">
        <v>0</v>
      </c>
      <c r="AO1137" s="20">
        <v>408.78</v>
      </c>
      <c r="AP1137" s="20">
        <v>0</v>
      </c>
      <c r="AQ1137" s="20">
        <v>0</v>
      </c>
      <c r="AR1137" s="20">
        <v>0</v>
      </c>
      <c r="AS1137" s="20">
        <v>0</v>
      </c>
      <c r="AT1137" s="11">
        <f t="shared" si="17"/>
        <v>8000</v>
      </c>
      <c r="AU1137" s="20">
        <v>17444.77</v>
      </c>
      <c r="AV1137" s="20">
        <v>22555.94</v>
      </c>
      <c r="AW1137" s="21">
        <v>98</v>
      </c>
      <c r="AX1137" s="21">
        <v>183</v>
      </c>
      <c r="AY1137" s="20">
        <v>1281000</v>
      </c>
      <c r="AZ1137" s="20">
        <v>1212929.01</v>
      </c>
      <c r="BA1137" s="22">
        <v>90</v>
      </c>
      <c r="BB1137" s="22">
        <v>67.375602962946701</v>
      </c>
      <c r="BC1137" s="22">
        <v>10</v>
      </c>
      <c r="BD1137" s="22"/>
      <c r="BE1137" s="18" t="s">
        <v>1580</v>
      </c>
      <c r="BF1137" s="15"/>
      <c r="BG1137" s="18" t="s">
        <v>692</v>
      </c>
      <c r="BH1137" s="18" t="s">
        <v>693</v>
      </c>
      <c r="BI1137" s="18" t="s">
        <v>935</v>
      </c>
      <c r="BJ1137" s="18" t="s">
        <v>4</v>
      </c>
      <c r="BK1137" s="16" t="s">
        <v>0</v>
      </c>
      <c r="BL1137" s="22">
        <v>908020.26</v>
      </c>
      <c r="BM1137" s="16" t="s">
        <v>965</v>
      </c>
      <c r="BN1137" s="22"/>
      <c r="BO1137" s="1">
        <v>42598</v>
      </c>
      <c r="BP1137" s="1">
        <v>48168</v>
      </c>
      <c r="BQ1137" s="14" t="s">
        <v>1485</v>
      </c>
      <c r="BR1137" s="14" t="s">
        <v>1785</v>
      </c>
      <c r="BS1137" s="14" t="s">
        <v>1728</v>
      </c>
      <c r="BT1137" s="14" t="s">
        <v>1728</v>
      </c>
      <c r="BU1137" s="22">
        <v>1574.43</v>
      </c>
      <c r="BV1137" s="22">
        <v>0</v>
      </c>
      <c r="BW1137" s="22">
        <v>0</v>
      </c>
    </row>
    <row r="1138" spans="1:75" s="2" customFormat="1" ht="18.2" customHeight="1" x14ac:dyDescent="0.15">
      <c r="A1138" s="6">
        <v>1135</v>
      </c>
      <c r="B1138" s="7" t="s">
        <v>639</v>
      </c>
      <c r="C1138" s="7" t="s">
        <v>35</v>
      </c>
      <c r="D1138" s="8">
        <v>45172</v>
      </c>
      <c r="E1138" s="9" t="s">
        <v>1405</v>
      </c>
      <c r="F1138" s="10">
        <v>0</v>
      </c>
      <c r="G1138" s="10">
        <v>0</v>
      </c>
      <c r="H1138" s="11">
        <v>187070.52</v>
      </c>
      <c r="I1138" s="11">
        <v>0</v>
      </c>
      <c r="J1138" s="11">
        <v>0</v>
      </c>
      <c r="K1138" s="11">
        <v>187070.52</v>
      </c>
      <c r="L1138" s="11">
        <v>1121.3599999999999</v>
      </c>
      <c r="M1138" s="11">
        <v>0</v>
      </c>
      <c r="N1138" s="11">
        <v>0</v>
      </c>
      <c r="O1138" s="11">
        <v>1121.3599999999999</v>
      </c>
      <c r="P1138" s="11">
        <v>0</v>
      </c>
      <c r="Q1138" s="11">
        <v>0</v>
      </c>
      <c r="R1138" s="11">
        <v>185949.16</v>
      </c>
      <c r="S1138" s="11">
        <v>0</v>
      </c>
      <c r="T1138" s="11">
        <v>1558.92</v>
      </c>
      <c r="U1138" s="11">
        <v>0</v>
      </c>
      <c r="V1138" s="11">
        <v>0</v>
      </c>
      <c r="W1138" s="11">
        <v>1558.92</v>
      </c>
      <c r="X1138" s="11">
        <v>0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131.72</v>
      </c>
      <c r="AI1138" s="11">
        <v>0</v>
      </c>
      <c r="AJ1138" s="11">
        <v>0</v>
      </c>
      <c r="AK1138" s="11">
        <v>0</v>
      </c>
      <c r="AL1138" s="11">
        <v>0</v>
      </c>
      <c r="AM1138" s="11">
        <v>0</v>
      </c>
      <c r="AN1138" s="11">
        <v>0</v>
      </c>
      <c r="AO1138" s="11">
        <v>0</v>
      </c>
      <c r="AP1138" s="11">
        <v>766</v>
      </c>
      <c r="AQ1138" s="11">
        <v>0</v>
      </c>
      <c r="AR1138" s="11">
        <v>578</v>
      </c>
      <c r="AS1138" s="11">
        <v>0</v>
      </c>
      <c r="AT1138" s="11">
        <f t="shared" si="17"/>
        <v>3000</v>
      </c>
      <c r="AU1138" s="11">
        <v>0</v>
      </c>
      <c r="AV1138" s="11">
        <v>0</v>
      </c>
      <c r="AW1138" s="12">
        <v>104</v>
      </c>
      <c r="AX1138" s="12">
        <v>189</v>
      </c>
      <c r="AY1138" s="11">
        <v>247600</v>
      </c>
      <c r="AZ1138" s="11">
        <v>247599.99</v>
      </c>
      <c r="BA1138" s="13">
        <v>90</v>
      </c>
      <c r="BB1138" s="13">
        <v>67.590569773447896</v>
      </c>
      <c r="BC1138" s="13">
        <v>10</v>
      </c>
      <c r="BD1138" s="13"/>
      <c r="BE1138" s="9" t="s">
        <v>1580</v>
      </c>
      <c r="BF1138" s="6"/>
      <c r="BG1138" s="9" t="s">
        <v>747</v>
      </c>
      <c r="BH1138" s="9" t="s">
        <v>748</v>
      </c>
      <c r="BI1138" s="9" t="s">
        <v>749</v>
      </c>
      <c r="BJ1138" s="9" t="s">
        <v>3</v>
      </c>
      <c r="BK1138" s="7" t="s">
        <v>0</v>
      </c>
      <c r="BL1138" s="13">
        <v>185949.16</v>
      </c>
      <c r="BM1138" s="7" t="s">
        <v>965</v>
      </c>
      <c r="BN1138" s="13"/>
      <c r="BO1138" s="14">
        <v>42594</v>
      </c>
      <c r="BP1138" s="14">
        <v>48346</v>
      </c>
      <c r="BQ1138" s="14" t="s">
        <v>1486</v>
      </c>
      <c r="BR1138" s="14" t="s">
        <v>1786</v>
      </c>
      <c r="BS1138" s="14" t="s">
        <v>1728</v>
      </c>
      <c r="BT1138" s="14" t="s">
        <v>1728</v>
      </c>
      <c r="BU1138" s="13">
        <v>0</v>
      </c>
      <c r="BV1138" s="13">
        <v>0</v>
      </c>
      <c r="BW1138" s="13">
        <v>0</v>
      </c>
    </row>
    <row r="1139" spans="1:75" s="2" customFormat="1" ht="18.2" customHeight="1" x14ac:dyDescent="0.15">
      <c r="A1139" s="15">
        <v>1136</v>
      </c>
      <c r="B1139" s="16" t="s">
        <v>639</v>
      </c>
      <c r="C1139" s="16" t="s">
        <v>35</v>
      </c>
      <c r="D1139" s="17">
        <v>45172</v>
      </c>
      <c r="E1139" s="18" t="s">
        <v>1406</v>
      </c>
      <c r="F1139" s="19">
        <v>0</v>
      </c>
      <c r="G1139" s="19">
        <v>0</v>
      </c>
      <c r="H1139" s="20">
        <v>298864.77</v>
      </c>
      <c r="I1139" s="20">
        <v>0</v>
      </c>
      <c r="J1139" s="20">
        <v>0</v>
      </c>
      <c r="K1139" s="20">
        <v>298864.77</v>
      </c>
      <c r="L1139" s="20">
        <v>1961.96</v>
      </c>
      <c r="M1139" s="20">
        <v>0</v>
      </c>
      <c r="N1139" s="20">
        <v>0</v>
      </c>
      <c r="O1139" s="20">
        <v>1961.96</v>
      </c>
      <c r="P1139" s="20">
        <v>0</v>
      </c>
      <c r="Q1139" s="20">
        <v>0</v>
      </c>
      <c r="R1139" s="20">
        <v>296902.81</v>
      </c>
      <c r="S1139" s="20">
        <v>0</v>
      </c>
      <c r="T1139" s="20">
        <v>2470.62</v>
      </c>
      <c r="U1139" s="20">
        <v>0</v>
      </c>
      <c r="V1139" s="20">
        <v>0</v>
      </c>
      <c r="W1139" s="20">
        <v>2470.62</v>
      </c>
      <c r="X1139" s="20">
        <v>0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215.46</v>
      </c>
      <c r="AI1139" s="20">
        <v>0</v>
      </c>
      <c r="AJ1139" s="20">
        <v>0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137.32</v>
      </c>
      <c r="AQ1139" s="20">
        <v>0</v>
      </c>
      <c r="AR1139" s="20">
        <v>285.36</v>
      </c>
      <c r="AS1139" s="20">
        <v>0</v>
      </c>
      <c r="AT1139" s="11">
        <f t="shared" si="17"/>
        <v>4500</v>
      </c>
      <c r="AU1139" s="20">
        <v>0</v>
      </c>
      <c r="AV1139" s="20">
        <v>0</v>
      </c>
      <c r="AW1139" s="21">
        <v>98</v>
      </c>
      <c r="AX1139" s="21">
        <v>183</v>
      </c>
      <c r="AY1139" s="20">
        <v>405000</v>
      </c>
      <c r="AZ1139" s="20">
        <v>404999.99</v>
      </c>
      <c r="BA1139" s="22">
        <v>90</v>
      </c>
      <c r="BB1139" s="22">
        <v>65.978403851318603</v>
      </c>
      <c r="BC1139" s="22">
        <v>9.92</v>
      </c>
      <c r="BD1139" s="22"/>
      <c r="BE1139" s="18" t="s">
        <v>1580</v>
      </c>
      <c r="BF1139" s="15"/>
      <c r="BG1139" s="18" t="s">
        <v>597</v>
      </c>
      <c r="BH1139" s="18" t="s">
        <v>598</v>
      </c>
      <c r="BI1139" s="18" t="s">
        <v>952</v>
      </c>
      <c r="BJ1139" s="18" t="s">
        <v>3</v>
      </c>
      <c r="BK1139" s="16" t="s">
        <v>0</v>
      </c>
      <c r="BL1139" s="22">
        <v>296902.81</v>
      </c>
      <c r="BM1139" s="16" t="s">
        <v>965</v>
      </c>
      <c r="BN1139" s="22"/>
      <c r="BO1139" s="1">
        <v>42598</v>
      </c>
      <c r="BP1139" s="1">
        <v>48168</v>
      </c>
      <c r="BQ1139" s="14" t="s">
        <v>1485</v>
      </c>
      <c r="BR1139" s="14" t="s">
        <v>1785</v>
      </c>
      <c r="BS1139" s="14" t="s">
        <v>1728</v>
      </c>
      <c r="BT1139" s="14" t="s">
        <v>1728</v>
      </c>
      <c r="BU1139" s="22">
        <v>0</v>
      </c>
      <c r="BV1139" s="22">
        <v>0</v>
      </c>
      <c r="BW1139" s="22">
        <v>0</v>
      </c>
    </row>
    <row r="1140" spans="1:75" s="2" customFormat="1" ht="18.2" customHeight="1" x14ac:dyDescent="0.15">
      <c r="A1140" s="6">
        <v>1137</v>
      </c>
      <c r="B1140" s="7" t="s">
        <v>38</v>
      </c>
      <c r="C1140" s="7" t="s">
        <v>35</v>
      </c>
      <c r="D1140" s="8">
        <v>45172</v>
      </c>
      <c r="E1140" s="9" t="s">
        <v>1407</v>
      </c>
      <c r="F1140" s="10">
        <v>0</v>
      </c>
      <c r="G1140" s="10">
        <v>0</v>
      </c>
      <c r="H1140" s="11">
        <v>355636.4</v>
      </c>
      <c r="I1140" s="11">
        <v>0</v>
      </c>
      <c r="J1140" s="11">
        <v>0</v>
      </c>
      <c r="K1140" s="11">
        <v>355636.4</v>
      </c>
      <c r="L1140" s="11">
        <v>2345.81</v>
      </c>
      <c r="M1140" s="11">
        <v>0</v>
      </c>
      <c r="N1140" s="11">
        <v>0</v>
      </c>
      <c r="O1140" s="11">
        <v>2345.81</v>
      </c>
      <c r="P1140" s="11">
        <v>0</v>
      </c>
      <c r="Q1140" s="11">
        <v>0</v>
      </c>
      <c r="R1140" s="11">
        <v>353290.59</v>
      </c>
      <c r="S1140" s="11">
        <v>0</v>
      </c>
      <c r="T1140" s="11">
        <v>2815.45</v>
      </c>
      <c r="U1140" s="11">
        <v>0</v>
      </c>
      <c r="V1140" s="11">
        <v>0</v>
      </c>
      <c r="W1140" s="11">
        <v>2815.45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  <c r="AD1140" s="11">
        <v>0</v>
      </c>
      <c r="AE1140" s="11">
        <v>0</v>
      </c>
      <c r="AF1140" s="11">
        <v>0</v>
      </c>
      <c r="AG1140" s="11">
        <v>0</v>
      </c>
      <c r="AH1140" s="11">
        <v>257.49</v>
      </c>
      <c r="AI1140" s="11">
        <v>0</v>
      </c>
      <c r="AJ1140" s="11">
        <v>0</v>
      </c>
      <c r="AK1140" s="11">
        <v>0</v>
      </c>
      <c r="AL1140" s="11">
        <v>0</v>
      </c>
      <c r="AM1140" s="11">
        <v>0</v>
      </c>
      <c r="AN1140" s="11">
        <v>0</v>
      </c>
      <c r="AO1140" s="11">
        <v>0</v>
      </c>
      <c r="AP1140" s="11">
        <v>33</v>
      </c>
      <c r="AQ1140" s="11">
        <v>0</v>
      </c>
      <c r="AR1140" s="11">
        <v>31.75</v>
      </c>
      <c r="AS1140" s="11">
        <v>0</v>
      </c>
      <c r="AT1140" s="11">
        <f t="shared" si="17"/>
        <v>5420</v>
      </c>
      <c r="AU1140" s="11">
        <v>0</v>
      </c>
      <c r="AV1140" s="11">
        <v>0</v>
      </c>
      <c r="AW1140" s="12">
        <v>99</v>
      </c>
      <c r="AX1140" s="12">
        <v>184</v>
      </c>
      <c r="AY1140" s="11">
        <v>484000</v>
      </c>
      <c r="AZ1140" s="11">
        <v>484000</v>
      </c>
      <c r="BA1140" s="13">
        <v>89.99</v>
      </c>
      <c r="BB1140" s="13">
        <v>65.687231805991701</v>
      </c>
      <c r="BC1140" s="13">
        <v>9.5</v>
      </c>
      <c r="BD1140" s="13"/>
      <c r="BE1140" s="9" t="s">
        <v>1578</v>
      </c>
      <c r="BF1140" s="6"/>
      <c r="BG1140" s="9" t="s">
        <v>580</v>
      </c>
      <c r="BH1140" s="9" t="s">
        <v>600</v>
      </c>
      <c r="BI1140" s="9" t="s">
        <v>603</v>
      </c>
      <c r="BJ1140" s="9" t="s">
        <v>3</v>
      </c>
      <c r="BK1140" s="7" t="s">
        <v>0</v>
      </c>
      <c r="BL1140" s="13">
        <v>353290.59</v>
      </c>
      <c r="BM1140" s="7" t="s">
        <v>965</v>
      </c>
      <c r="BN1140" s="13"/>
      <c r="BO1140" s="14">
        <v>42598</v>
      </c>
      <c r="BP1140" s="14">
        <v>48198</v>
      </c>
      <c r="BQ1140" s="14" t="s">
        <v>1485</v>
      </c>
      <c r="BR1140" s="14" t="s">
        <v>1785</v>
      </c>
      <c r="BS1140" s="14" t="s">
        <v>1728</v>
      </c>
      <c r="BT1140" s="14" t="s">
        <v>1728</v>
      </c>
      <c r="BU1140" s="13">
        <v>0</v>
      </c>
      <c r="BV1140" s="13">
        <v>0</v>
      </c>
      <c r="BW1140" s="13">
        <v>0</v>
      </c>
    </row>
    <row r="1141" spans="1:75" s="2" customFormat="1" ht="18.2" customHeight="1" x14ac:dyDescent="0.15">
      <c r="A1141" s="15">
        <v>1138</v>
      </c>
      <c r="B1141" s="16" t="s">
        <v>38</v>
      </c>
      <c r="C1141" s="16" t="s">
        <v>35</v>
      </c>
      <c r="D1141" s="17">
        <v>45172</v>
      </c>
      <c r="E1141" s="18" t="s">
        <v>1408</v>
      </c>
      <c r="F1141" s="19">
        <v>0</v>
      </c>
      <c r="G1141" s="19">
        <v>0</v>
      </c>
      <c r="H1141" s="20">
        <v>141431.79</v>
      </c>
      <c r="I1141" s="20">
        <v>0</v>
      </c>
      <c r="J1141" s="20">
        <v>0</v>
      </c>
      <c r="K1141" s="20">
        <v>141431.79</v>
      </c>
      <c r="L1141" s="20">
        <v>2495.7399999999998</v>
      </c>
      <c r="M1141" s="20">
        <v>0</v>
      </c>
      <c r="N1141" s="20">
        <v>0</v>
      </c>
      <c r="O1141" s="20">
        <v>2495.7399999999998</v>
      </c>
      <c r="P1141" s="20">
        <v>0</v>
      </c>
      <c r="Q1141" s="20">
        <v>0</v>
      </c>
      <c r="R1141" s="20">
        <v>138936.04999999999</v>
      </c>
      <c r="S1141" s="20">
        <v>0</v>
      </c>
      <c r="T1141" s="20">
        <v>1119.67</v>
      </c>
      <c r="U1141" s="20">
        <v>0</v>
      </c>
      <c r="V1141" s="20">
        <v>0</v>
      </c>
      <c r="W1141" s="20">
        <v>1119.67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147.9</v>
      </c>
      <c r="AI1141" s="20">
        <v>0</v>
      </c>
      <c r="AJ1141" s="20">
        <v>0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73.45</v>
      </c>
      <c r="AQ1141" s="20">
        <v>0</v>
      </c>
      <c r="AR1141" s="20">
        <v>36.76</v>
      </c>
      <c r="AS1141" s="20">
        <v>0</v>
      </c>
      <c r="AT1141" s="11">
        <f t="shared" si="17"/>
        <v>3800</v>
      </c>
      <c r="AU1141" s="20">
        <v>0</v>
      </c>
      <c r="AV1141" s="20">
        <v>0</v>
      </c>
      <c r="AW1141" s="21">
        <v>46</v>
      </c>
      <c r="AX1141" s="21">
        <v>131</v>
      </c>
      <c r="AY1141" s="20">
        <v>278000</v>
      </c>
      <c r="AZ1141" s="20">
        <v>277999.98</v>
      </c>
      <c r="BA1141" s="22">
        <v>90</v>
      </c>
      <c r="BB1141" s="22">
        <v>44.979299998510797</v>
      </c>
      <c r="BC1141" s="22">
        <v>9.5</v>
      </c>
      <c r="BD1141" s="22"/>
      <c r="BE1141" s="18" t="s">
        <v>1578</v>
      </c>
      <c r="BF1141" s="15"/>
      <c r="BG1141" s="18" t="s">
        <v>605</v>
      </c>
      <c r="BH1141" s="18" t="s">
        <v>693</v>
      </c>
      <c r="BI1141" s="18" t="s">
        <v>897</v>
      </c>
      <c r="BJ1141" s="18" t="s">
        <v>3</v>
      </c>
      <c r="BK1141" s="16" t="s">
        <v>0</v>
      </c>
      <c r="BL1141" s="22">
        <v>138936.04999999999</v>
      </c>
      <c r="BM1141" s="16" t="s">
        <v>965</v>
      </c>
      <c r="BN1141" s="22"/>
      <c r="BO1141" s="1">
        <v>42593</v>
      </c>
      <c r="BP1141" s="1">
        <v>46579</v>
      </c>
      <c r="BQ1141" s="14" t="s">
        <v>1485</v>
      </c>
      <c r="BR1141" s="14" t="s">
        <v>1785</v>
      </c>
      <c r="BS1141" s="14" t="s">
        <v>1728</v>
      </c>
      <c r="BT1141" s="14" t="s">
        <v>1728</v>
      </c>
      <c r="BU1141" s="22">
        <v>0</v>
      </c>
      <c r="BV1141" s="22">
        <v>0</v>
      </c>
      <c r="BW1141" s="22">
        <v>0</v>
      </c>
    </row>
    <row r="1142" spans="1:75" s="2" customFormat="1" ht="18.2" customHeight="1" x14ac:dyDescent="0.15">
      <c r="A1142" s="6">
        <v>1139</v>
      </c>
      <c r="B1142" s="7" t="s">
        <v>38</v>
      </c>
      <c r="C1142" s="7" t="s">
        <v>35</v>
      </c>
      <c r="D1142" s="8">
        <v>45172</v>
      </c>
      <c r="E1142" s="9" t="s">
        <v>1409</v>
      </c>
      <c r="F1142" s="10">
        <v>35</v>
      </c>
      <c r="G1142" s="10">
        <v>34</v>
      </c>
      <c r="H1142" s="11">
        <v>438524.51</v>
      </c>
      <c r="I1142" s="11">
        <v>101137.94</v>
      </c>
      <c r="J1142" s="11">
        <v>0</v>
      </c>
      <c r="K1142" s="11">
        <v>539662.44999999995</v>
      </c>
      <c r="L1142" s="11">
        <v>3343.46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539662.44999999995</v>
      </c>
      <c r="S1142" s="11">
        <v>140570.4</v>
      </c>
      <c r="T1142" s="11">
        <v>3654.37</v>
      </c>
      <c r="U1142" s="11">
        <v>0</v>
      </c>
      <c r="V1142" s="11">
        <v>0</v>
      </c>
      <c r="W1142" s="11">
        <v>0</v>
      </c>
      <c r="X1142" s="11">
        <v>0</v>
      </c>
      <c r="Y1142" s="11">
        <v>0</v>
      </c>
      <c r="Z1142" s="11">
        <v>144224.76999999999</v>
      </c>
      <c r="AA1142" s="11">
        <v>0</v>
      </c>
      <c r="AB1142" s="11">
        <v>0</v>
      </c>
      <c r="AC1142" s="11">
        <v>0</v>
      </c>
      <c r="AD1142" s="11">
        <v>0</v>
      </c>
      <c r="AE1142" s="11">
        <v>0</v>
      </c>
      <c r="AF1142" s="11">
        <v>0</v>
      </c>
      <c r="AG1142" s="11">
        <v>0</v>
      </c>
      <c r="AH1142" s="11">
        <v>0</v>
      </c>
      <c r="AI1142" s="11">
        <v>0</v>
      </c>
      <c r="AJ1142" s="11">
        <v>0</v>
      </c>
      <c r="AK1142" s="11">
        <v>0</v>
      </c>
      <c r="AL1142" s="11">
        <v>0</v>
      </c>
      <c r="AM1142" s="11">
        <v>0</v>
      </c>
      <c r="AN1142" s="11">
        <v>0</v>
      </c>
      <c r="AO1142" s="11">
        <v>0</v>
      </c>
      <c r="AP1142" s="11">
        <v>0</v>
      </c>
      <c r="AQ1142" s="11">
        <v>0</v>
      </c>
      <c r="AR1142" s="11">
        <v>0</v>
      </c>
      <c r="AS1142" s="11">
        <v>0</v>
      </c>
      <c r="AT1142" s="11">
        <f t="shared" si="17"/>
        <v>0</v>
      </c>
      <c r="AU1142" s="11">
        <v>104481.4</v>
      </c>
      <c r="AV1142" s="11">
        <v>144224.76999999999</v>
      </c>
      <c r="AW1142" s="12">
        <v>88</v>
      </c>
      <c r="AX1142" s="12">
        <v>173</v>
      </c>
      <c r="AY1142" s="11">
        <v>619000</v>
      </c>
      <c r="AZ1142" s="11">
        <v>618999.98</v>
      </c>
      <c r="BA1142" s="13">
        <v>88.61</v>
      </c>
      <c r="BB1142" s="13">
        <v>77.252812987974593</v>
      </c>
      <c r="BC1142" s="13">
        <v>10</v>
      </c>
      <c r="BD1142" s="13"/>
      <c r="BE1142" s="9" t="s">
        <v>1580</v>
      </c>
      <c r="BF1142" s="6"/>
      <c r="BG1142" s="9" t="s">
        <v>597</v>
      </c>
      <c r="BH1142" s="9" t="s">
        <v>598</v>
      </c>
      <c r="BI1142" s="9" t="s">
        <v>989</v>
      </c>
      <c r="BJ1142" s="9" t="s">
        <v>1579</v>
      </c>
      <c r="BK1142" s="7" t="s">
        <v>0</v>
      </c>
      <c r="BL1142" s="13">
        <v>539662.44999999995</v>
      </c>
      <c r="BM1142" s="7" t="s">
        <v>965</v>
      </c>
      <c r="BN1142" s="13"/>
      <c r="BO1142" s="14">
        <v>42598</v>
      </c>
      <c r="BP1142" s="14">
        <v>47864</v>
      </c>
      <c r="BQ1142" s="14" t="s">
        <v>1551</v>
      </c>
      <c r="BR1142" s="14" t="s">
        <v>1790</v>
      </c>
      <c r="BS1142" s="14" t="s">
        <v>1728</v>
      </c>
      <c r="BT1142" s="14" t="s">
        <v>1728</v>
      </c>
      <c r="BU1142" s="13">
        <v>11525.85</v>
      </c>
      <c r="BV1142" s="13">
        <v>0</v>
      </c>
      <c r="BW1142" s="13">
        <v>0</v>
      </c>
    </row>
    <row r="1143" spans="1:75" s="2" customFormat="1" ht="18.2" customHeight="1" x14ac:dyDescent="0.15">
      <c r="A1143" s="15">
        <v>1140</v>
      </c>
      <c r="B1143" s="16" t="s">
        <v>38</v>
      </c>
      <c r="C1143" s="16" t="s">
        <v>35</v>
      </c>
      <c r="D1143" s="17">
        <v>45172</v>
      </c>
      <c r="E1143" s="18" t="s">
        <v>1410</v>
      </c>
      <c r="F1143" s="19">
        <v>0</v>
      </c>
      <c r="G1143" s="19">
        <v>1</v>
      </c>
      <c r="H1143" s="20">
        <v>320976.34999999998</v>
      </c>
      <c r="I1143" s="20">
        <v>2546.7800000000002</v>
      </c>
      <c r="J1143" s="20">
        <v>0</v>
      </c>
      <c r="K1143" s="20">
        <v>323523.13</v>
      </c>
      <c r="L1143" s="20">
        <v>2408.8000000000002</v>
      </c>
      <c r="M1143" s="20">
        <v>0</v>
      </c>
      <c r="N1143" s="20">
        <v>2546.7800000000002</v>
      </c>
      <c r="O1143" s="20">
        <v>0</v>
      </c>
      <c r="P1143" s="20">
        <v>0</v>
      </c>
      <c r="Q1143" s="20">
        <v>0</v>
      </c>
      <c r="R1143" s="20">
        <v>320976.34999999998</v>
      </c>
      <c r="S1143" s="20">
        <v>2694.71</v>
      </c>
      <c r="T1143" s="20">
        <v>2674.8</v>
      </c>
      <c r="U1143" s="20">
        <v>0</v>
      </c>
      <c r="V1143" s="20">
        <v>2694.71</v>
      </c>
      <c r="W1143" s="20">
        <v>0</v>
      </c>
      <c r="X1143" s="20">
        <v>0</v>
      </c>
      <c r="Y1143" s="20">
        <v>0</v>
      </c>
      <c r="Z1143" s="20">
        <v>2674.8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68.58</v>
      </c>
      <c r="AI1143" s="20">
        <v>0</v>
      </c>
      <c r="AJ1143" s="20">
        <v>0</v>
      </c>
      <c r="AK1143" s="20">
        <v>0</v>
      </c>
      <c r="AL1143" s="20">
        <v>350</v>
      </c>
      <c r="AM1143" s="20">
        <v>0</v>
      </c>
      <c r="AN1143" s="20">
        <v>0</v>
      </c>
      <c r="AO1143" s="20">
        <v>239.93</v>
      </c>
      <c r="AP1143" s="20">
        <v>0</v>
      </c>
      <c r="AQ1143" s="20">
        <v>0</v>
      </c>
      <c r="AR1143" s="20">
        <v>0</v>
      </c>
      <c r="AS1143" s="20">
        <v>0</v>
      </c>
      <c r="AT1143" s="11">
        <f t="shared" si="17"/>
        <v>5900</v>
      </c>
      <c r="AU1143" s="20">
        <v>2408.8000000000002</v>
      </c>
      <c r="AV1143" s="20">
        <v>2674.8</v>
      </c>
      <c r="AW1143" s="21">
        <v>89</v>
      </c>
      <c r="AX1143" s="21">
        <v>174</v>
      </c>
      <c r="AY1143" s="20">
        <v>451000</v>
      </c>
      <c r="AZ1143" s="20">
        <v>451000</v>
      </c>
      <c r="BA1143" s="22">
        <v>89.99</v>
      </c>
      <c r="BB1143" s="22">
        <v>64.0458131629712</v>
      </c>
      <c r="BC1143" s="22">
        <v>10</v>
      </c>
      <c r="BD1143" s="22"/>
      <c r="BE1143" s="18" t="s">
        <v>1580</v>
      </c>
      <c r="BF1143" s="15"/>
      <c r="BG1143" s="18" t="s">
        <v>580</v>
      </c>
      <c r="BH1143" s="18" t="s">
        <v>600</v>
      </c>
      <c r="BI1143" s="18" t="s">
        <v>873</v>
      </c>
      <c r="BJ1143" s="18" t="s">
        <v>3</v>
      </c>
      <c r="BK1143" s="16" t="s">
        <v>0</v>
      </c>
      <c r="BL1143" s="22">
        <v>320976.34999999998</v>
      </c>
      <c r="BM1143" s="16" t="s">
        <v>965</v>
      </c>
      <c r="BN1143" s="22"/>
      <c r="BO1143" s="1">
        <v>42598</v>
      </c>
      <c r="BP1143" s="1">
        <v>47895</v>
      </c>
      <c r="BQ1143" s="14" t="s">
        <v>1486</v>
      </c>
      <c r="BR1143" s="14" t="s">
        <v>1786</v>
      </c>
      <c r="BS1143" s="14" t="s">
        <v>1728</v>
      </c>
      <c r="BT1143" s="14" t="s">
        <v>1728</v>
      </c>
      <c r="BU1143" s="22">
        <v>171.35</v>
      </c>
      <c r="BV1143" s="22">
        <v>0</v>
      </c>
      <c r="BW1143" s="22">
        <v>0</v>
      </c>
    </row>
    <row r="1144" spans="1:75" s="2" customFormat="1" ht="18.2" customHeight="1" x14ac:dyDescent="0.15">
      <c r="A1144" s="6">
        <v>1141</v>
      </c>
      <c r="B1144" s="7" t="s">
        <v>38</v>
      </c>
      <c r="C1144" s="7" t="s">
        <v>35</v>
      </c>
      <c r="D1144" s="8">
        <v>45172</v>
      </c>
      <c r="E1144" s="9" t="s">
        <v>1411</v>
      </c>
      <c r="F1144" s="10">
        <v>0</v>
      </c>
      <c r="G1144" s="10">
        <v>0</v>
      </c>
      <c r="H1144" s="11">
        <v>90796.15</v>
      </c>
      <c r="I1144" s="11">
        <v>0</v>
      </c>
      <c r="J1144" s="11">
        <v>0</v>
      </c>
      <c r="K1144" s="11">
        <v>90796.15</v>
      </c>
      <c r="L1144" s="11">
        <v>1520.78</v>
      </c>
      <c r="M1144" s="11">
        <v>0</v>
      </c>
      <c r="N1144" s="11">
        <v>0</v>
      </c>
      <c r="O1144" s="11">
        <v>1520.78</v>
      </c>
      <c r="P1144" s="11">
        <v>0</v>
      </c>
      <c r="Q1144" s="11">
        <v>0</v>
      </c>
      <c r="R1144" s="11">
        <v>89275.37</v>
      </c>
      <c r="S1144" s="11">
        <v>0</v>
      </c>
      <c r="T1144" s="11">
        <v>726.37</v>
      </c>
      <c r="U1144" s="11">
        <v>0</v>
      </c>
      <c r="V1144" s="11">
        <v>0</v>
      </c>
      <c r="W1144" s="11">
        <v>726.37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1">
        <v>0</v>
      </c>
      <c r="AD1144" s="11">
        <v>0</v>
      </c>
      <c r="AE1144" s="11">
        <v>0</v>
      </c>
      <c r="AF1144" s="11">
        <v>0</v>
      </c>
      <c r="AG1144" s="11">
        <v>0</v>
      </c>
      <c r="AH1144" s="11">
        <v>129.77000000000001</v>
      </c>
      <c r="AI1144" s="11">
        <v>0</v>
      </c>
      <c r="AJ1144" s="11">
        <v>0</v>
      </c>
      <c r="AK1144" s="11">
        <v>0</v>
      </c>
      <c r="AL1144" s="11">
        <v>0</v>
      </c>
      <c r="AM1144" s="11">
        <v>0</v>
      </c>
      <c r="AN1144" s="11">
        <v>0</v>
      </c>
      <c r="AO1144" s="11">
        <v>0</v>
      </c>
      <c r="AP1144" s="11">
        <v>39.4</v>
      </c>
      <c r="AQ1144" s="11">
        <v>0</v>
      </c>
      <c r="AR1144" s="11">
        <v>39.32</v>
      </c>
      <c r="AS1144" s="11">
        <v>0</v>
      </c>
      <c r="AT1144" s="11">
        <f t="shared" si="17"/>
        <v>2377</v>
      </c>
      <c r="AU1144" s="11">
        <v>0</v>
      </c>
      <c r="AV1144" s="11">
        <v>0</v>
      </c>
      <c r="AW1144" s="12">
        <v>48</v>
      </c>
      <c r="AX1144" s="12">
        <v>133</v>
      </c>
      <c r="AY1144" s="11">
        <v>334600</v>
      </c>
      <c r="AZ1144" s="11">
        <v>173786.63</v>
      </c>
      <c r="BA1144" s="13">
        <v>48.7</v>
      </c>
      <c r="BB1144" s="13">
        <v>25.017520156757701</v>
      </c>
      <c r="BC1144" s="13">
        <v>9.6</v>
      </c>
      <c r="BD1144" s="13"/>
      <c r="BE1144" s="9" t="s">
        <v>1580</v>
      </c>
      <c r="BF1144" s="6"/>
      <c r="BG1144" s="9" t="s">
        <v>573</v>
      </c>
      <c r="BH1144" s="9" t="s">
        <v>608</v>
      </c>
      <c r="BI1144" s="9" t="s">
        <v>609</v>
      </c>
      <c r="BJ1144" s="9" t="s">
        <v>3</v>
      </c>
      <c r="BK1144" s="7" t="s">
        <v>0</v>
      </c>
      <c r="BL1144" s="13">
        <v>89275.37</v>
      </c>
      <c r="BM1144" s="7" t="s">
        <v>965</v>
      </c>
      <c r="BN1144" s="13"/>
      <c r="BO1144" s="14">
        <v>42600</v>
      </c>
      <c r="BP1144" s="14">
        <v>46648</v>
      </c>
      <c r="BQ1144" s="14" t="s">
        <v>1485</v>
      </c>
      <c r="BR1144" s="14" t="s">
        <v>1785</v>
      </c>
      <c r="BS1144" s="14" t="s">
        <v>1728</v>
      </c>
      <c r="BT1144" s="14" t="s">
        <v>1728</v>
      </c>
      <c r="BU1144" s="13">
        <v>0</v>
      </c>
      <c r="BV1144" s="13">
        <v>0</v>
      </c>
      <c r="BW1144" s="13">
        <v>0</v>
      </c>
    </row>
    <row r="1145" spans="1:75" s="2" customFormat="1" ht="18.2" customHeight="1" x14ac:dyDescent="0.15">
      <c r="A1145" s="15">
        <v>1142</v>
      </c>
      <c r="B1145" s="16" t="s">
        <v>38</v>
      </c>
      <c r="C1145" s="16" t="s">
        <v>35</v>
      </c>
      <c r="D1145" s="17">
        <v>45172</v>
      </c>
      <c r="E1145" s="18" t="s">
        <v>1412</v>
      </c>
      <c r="F1145" s="19">
        <v>0</v>
      </c>
      <c r="G1145" s="19">
        <v>0</v>
      </c>
      <c r="H1145" s="20">
        <v>246881.14</v>
      </c>
      <c r="I1145" s="20">
        <v>0</v>
      </c>
      <c r="J1145" s="20">
        <v>0</v>
      </c>
      <c r="K1145" s="20">
        <v>246881.14</v>
      </c>
      <c r="L1145" s="20">
        <v>1208.7</v>
      </c>
      <c r="M1145" s="20">
        <v>0</v>
      </c>
      <c r="N1145" s="20">
        <v>0</v>
      </c>
      <c r="O1145" s="20">
        <v>1208.7</v>
      </c>
      <c r="P1145" s="20">
        <v>0</v>
      </c>
      <c r="Q1145" s="20">
        <v>0</v>
      </c>
      <c r="R1145" s="20">
        <v>245672.44</v>
      </c>
      <c r="S1145" s="20">
        <v>0</v>
      </c>
      <c r="T1145" s="20">
        <v>1954.48</v>
      </c>
      <c r="U1145" s="20">
        <v>0</v>
      </c>
      <c r="V1145" s="20">
        <v>0</v>
      </c>
      <c r="W1145" s="20">
        <v>1954.48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166.53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3039.53</v>
      </c>
      <c r="AQ1145" s="20">
        <v>0</v>
      </c>
      <c r="AR1145" s="20">
        <v>2869.24</v>
      </c>
      <c r="AS1145" s="20">
        <v>0</v>
      </c>
      <c r="AT1145" s="11">
        <f t="shared" si="17"/>
        <v>3500</v>
      </c>
      <c r="AU1145" s="20">
        <v>0</v>
      </c>
      <c r="AV1145" s="20">
        <v>0</v>
      </c>
      <c r="AW1145" s="21">
        <v>121</v>
      </c>
      <c r="AX1145" s="21">
        <v>206</v>
      </c>
      <c r="AY1145" s="20">
        <v>313022</v>
      </c>
      <c r="AZ1145" s="20">
        <v>313022.01</v>
      </c>
      <c r="BA1145" s="22">
        <v>90</v>
      </c>
      <c r="BB1145" s="22">
        <v>70.635670635429094</v>
      </c>
      <c r="BC1145" s="22">
        <v>9.5</v>
      </c>
      <c r="BD1145" s="22"/>
      <c r="BE1145" s="18" t="s">
        <v>1580</v>
      </c>
      <c r="BF1145" s="15"/>
      <c r="BG1145" s="18" t="s">
        <v>570</v>
      </c>
      <c r="BH1145" s="18" t="s">
        <v>571</v>
      </c>
      <c r="BI1145" s="18" t="s">
        <v>572</v>
      </c>
      <c r="BJ1145" s="18" t="s">
        <v>3</v>
      </c>
      <c r="BK1145" s="16" t="s">
        <v>0</v>
      </c>
      <c r="BL1145" s="22">
        <v>245672.44</v>
      </c>
      <c r="BM1145" s="16" t="s">
        <v>965</v>
      </c>
      <c r="BN1145" s="22"/>
      <c r="BO1145" s="1">
        <v>42594</v>
      </c>
      <c r="BP1145" s="1">
        <v>48864</v>
      </c>
      <c r="BQ1145" s="14" t="s">
        <v>1485</v>
      </c>
      <c r="BR1145" s="14" t="s">
        <v>1785</v>
      </c>
      <c r="BS1145" s="14" t="s">
        <v>1728</v>
      </c>
      <c r="BT1145" s="14" t="s">
        <v>1728</v>
      </c>
      <c r="BU1145" s="22">
        <v>0</v>
      </c>
      <c r="BV1145" s="22">
        <v>0</v>
      </c>
      <c r="BW1145" s="22">
        <v>0</v>
      </c>
    </row>
    <row r="1146" spans="1:75" s="2" customFormat="1" ht="18.2" customHeight="1" x14ac:dyDescent="0.15">
      <c r="A1146" s="6">
        <v>1143</v>
      </c>
      <c r="B1146" s="7" t="s">
        <v>38</v>
      </c>
      <c r="C1146" s="7" t="s">
        <v>35</v>
      </c>
      <c r="D1146" s="8">
        <v>45172</v>
      </c>
      <c r="E1146" s="9" t="s">
        <v>1413</v>
      </c>
      <c r="F1146" s="10">
        <v>0</v>
      </c>
      <c r="G1146" s="10">
        <v>0</v>
      </c>
      <c r="H1146" s="11">
        <v>631921.46</v>
      </c>
      <c r="I1146" s="11">
        <v>0</v>
      </c>
      <c r="J1146" s="11">
        <v>0</v>
      </c>
      <c r="K1146" s="11">
        <v>631921.46</v>
      </c>
      <c r="L1146" s="11">
        <v>4127.87</v>
      </c>
      <c r="M1146" s="11">
        <v>0</v>
      </c>
      <c r="N1146" s="11">
        <v>0</v>
      </c>
      <c r="O1146" s="11">
        <v>4127.87</v>
      </c>
      <c r="P1146" s="11">
        <v>0</v>
      </c>
      <c r="Q1146" s="11">
        <v>0</v>
      </c>
      <c r="R1146" s="11">
        <v>627793.59</v>
      </c>
      <c r="S1146" s="11">
        <v>0</v>
      </c>
      <c r="T1146" s="11">
        <v>4950.05</v>
      </c>
      <c r="U1146" s="11">
        <v>0</v>
      </c>
      <c r="V1146" s="11">
        <v>0</v>
      </c>
      <c r="W1146" s="11">
        <v>4950.05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  <c r="AD1146" s="11">
        <v>0</v>
      </c>
      <c r="AE1146" s="11">
        <v>0</v>
      </c>
      <c r="AF1146" s="11">
        <v>0</v>
      </c>
      <c r="AG1146" s="11">
        <v>0</v>
      </c>
      <c r="AH1146" s="11">
        <v>456.68</v>
      </c>
      <c r="AI1146" s="11">
        <v>0</v>
      </c>
      <c r="AJ1146" s="11">
        <v>0</v>
      </c>
      <c r="AK1146" s="11">
        <v>0</v>
      </c>
      <c r="AL1146" s="11">
        <v>0</v>
      </c>
      <c r="AM1146" s="11">
        <v>0</v>
      </c>
      <c r="AN1146" s="11">
        <v>0</v>
      </c>
      <c r="AO1146" s="11">
        <v>0</v>
      </c>
      <c r="AP1146" s="11">
        <v>10</v>
      </c>
      <c r="AQ1146" s="11">
        <v>0</v>
      </c>
      <c r="AR1146" s="11">
        <v>10</v>
      </c>
      <c r="AS1146" s="11">
        <v>0</v>
      </c>
      <c r="AT1146" s="11">
        <f t="shared" si="17"/>
        <v>9534.6</v>
      </c>
      <c r="AU1146" s="11">
        <v>0</v>
      </c>
      <c r="AV1146" s="11">
        <v>0</v>
      </c>
      <c r="AW1146" s="12">
        <v>100</v>
      </c>
      <c r="AX1146" s="12">
        <v>185</v>
      </c>
      <c r="AY1146" s="11">
        <v>858420</v>
      </c>
      <c r="AZ1146" s="11">
        <v>858420.01</v>
      </c>
      <c r="BA1146" s="13">
        <v>90</v>
      </c>
      <c r="BB1146" s="13">
        <v>65.820254003631604</v>
      </c>
      <c r="BC1146" s="13">
        <v>9.4</v>
      </c>
      <c r="BD1146" s="13"/>
      <c r="BE1146" s="9" t="s">
        <v>1580</v>
      </c>
      <c r="BF1146" s="6"/>
      <c r="BG1146" s="9" t="s">
        <v>570</v>
      </c>
      <c r="BH1146" s="9" t="s">
        <v>588</v>
      </c>
      <c r="BI1146" s="9" t="s">
        <v>589</v>
      </c>
      <c r="BJ1146" s="9" t="s">
        <v>3</v>
      </c>
      <c r="BK1146" s="7" t="s">
        <v>0</v>
      </c>
      <c r="BL1146" s="13">
        <v>627793.59</v>
      </c>
      <c r="BM1146" s="7" t="s">
        <v>965</v>
      </c>
      <c r="BN1146" s="13"/>
      <c r="BO1146" s="14">
        <v>42594</v>
      </c>
      <c r="BP1146" s="14">
        <v>48225</v>
      </c>
      <c r="BQ1146" s="14" t="s">
        <v>1485</v>
      </c>
      <c r="BR1146" s="14" t="s">
        <v>1785</v>
      </c>
      <c r="BS1146" s="14" t="s">
        <v>1728</v>
      </c>
      <c r="BT1146" s="14" t="s">
        <v>1728</v>
      </c>
      <c r="BU1146" s="13">
        <v>0</v>
      </c>
      <c r="BV1146" s="13">
        <v>0</v>
      </c>
      <c r="BW1146" s="13">
        <v>0</v>
      </c>
    </row>
    <row r="1147" spans="1:75" s="2" customFormat="1" ht="18.2" customHeight="1" x14ac:dyDescent="0.15">
      <c r="A1147" s="15">
        <v>1144</v>
      </c>
      <c r="B1147" s="16" t="s">
        <v>38</v>
      </c>
      <c r="C1147" s="16" t="s">
        <v>35</v>
      </c>
      <c r="D1147" s="17">
        <v>45172</v>
      </c>
      <c r="E1147" s="18" t="s">
        <v>1414</v>
      </c>
      <c r="F1147" s="19">
        <v>0</v>
      </c>
      <c r="G1147" s="19">
        <v>0</v>
      </c>
      <c r="H1147" s="20">
        <v>206573.52</v>
      </c>
      <c r="I1147" s="20">
        <v>0</v>
      </c>
      <c r="J1147" s="20">
        <v>0</v>
      </c>
      <c r="K1147" s="20">
        <v>206573.52</v>
      </c>
      <c r="L1147" s="20">
        <v>835.11</v>
      </c>
      <c r="M1147" s="20">
        <v>0</v>
      </c>
      <c r="N1147" s="20">
        <v>0</v>
      </c>
      <c r="O1147" s="20">
        <v>835.11</v>
      </c>
      <c r="P1147" s="20">
        <v>0</v>
      </c>
      <c r="Q1147" s="20">
        <v>0</v>
      </c>
      <c r="R1147" s="20">
        <v>205738.41</v>
      </c>
      <c r="S1147" s="20">
        <v>0</v>
      </c>
      <c r="T1147" s="20">
        <v>1652.59</v>
      </c>
      <c r="U1147" s="20">
        <v>0</v>
      </c>
      <c r="V1147" s="20">
        <v>0</v>
      </c>
      <c r="W1147" s="20">
        <v>1652.59</v>
      </c>
      <c r="X1147" s="20">
        <v>0</v>
      </c>
      <c r="Y1147" s="20">
        <v>0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139.38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3000</v>
      </c>
      <c r="AQ1147" s="20">
        <v>0</v>
      </c>
      <c r="AR1147" s="20">
        <v>2627.08</v>
      </c>
      <c r="AS1147" s="20">
        <v>0</v>
      </c>
      <c r="AT1147" s="11">
        <f t="shared" si="17"/>
        <v>3000</v>
      </c>
      <c r="AU1147" s="20">
        <v>0</v>
      </c>
      <c r="AV1147" s="20">
        <v>0</v>
      </c>
      <c r="AW1147" s="21">
        <v>159</v>
      </c>
      <c r="AX1147" s="21">
        <v>244</v>
      </c>
      <c r="AY1147" s="20">
        <v>262000</v>
      </c>
      <c r="AZ1147" s="20">
        <v>262000.02</v>
      </c>
      <c r="BA1147" s="22">
        <v>89.69</v>
      </c>
      <c r="BB1147" s="22">
        <v>70.430063298850101</v>
      </c>
      <c r="BC1147" s="22">
        <v>9.6</v>
      </c>
      <c r="BD1147" s="22"/>
      <c r="BE1147" s="18" t="s">
        <v>1580</v>
      </c>
      <c r="BF1147" s="15"/>
      <c r="BG1147" s="18" t="s">
        <v>570</v>
      </c>
      <c r="BH1147" s="18" t="s">
        <v>588</v>
      </c>
      <c r="BI1147" s="18" t="s">
        <v>589</v>
      </c>
      <c r="BJ1147" s="18" t="s">
        <v>3</v>
      </c>
      <c r="BK1147" s="16" t="s">
        <v>0</v>
      </c>
      <c r="BL1147" s="22">
        <v>205738.41</v>
      </c>
      <c r="BM1147" s="16" t="s">
        <v>965</v>
      </c>
      <c r="BN1147" s="22"/>
      <c r="BO1147" s="1">
        <v>42594</v>
      </c>
      <c r="BP1147" s="1">
        <v>50021</v>
      </c>
      <c r="BQ1147" s="14" t="s">
        <v>1485</v>
      </c>
      <c r="BR1147" s="14" t="s">
        <v>1785</v>
      </c>
      <c r="BS1147" s="14" t="s">
        <v>1728</v>
      </c>
      <c r="BT1147" s="14" t="s">
        <v>1728</v>
      </c>
      <c r="BU1147" s="22">
        <v>0</v>
      </c>
      <c r="BV1147" s="22">
        <v>0</v>
      </c>
      <c r="BW1147" s="22">
        <v>0</v>
      </c>
    </row>
    <row r="1148" spans="1:75" s="2" customFormat="1" ht="18.2" customHeight="1" x14ac:dyDescent="0.15">
      <c r="A1148" s="6">
        <v>1145</v>
      </c>
      <c r="B1148" s="7" t="s">
        <v>38</v>
      </c>
      <c r="C1148" s="7" t="s">
        <v>35</v>
      </c>
      <c r="D1148" s="8">
        <v>45172</v>
      </c>
      <c r="E1148" s="9" t="s">
        <v>1415</v>
      </c>
      <c r="F1148" s="10">
        <v>30</v>
      </c>
      <c r="G1148" s="10">
        <v>29</v>
      </c>
      <c r="H1148" s="11">
        <v>406852.09</v>
      </c>
      <c r="I1148" s="11">
        <v>28014.83</v>
      </c>
      <c r="J1148" s="11">
        <v>0</v>
      </c>
      <c r="K1148" s="11">
        <v>434866.92</v>
      </c>
      <c r="L1148" s="11">
        <v>1071.4100000000001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434866.92</v>
      </c>
      <c r="S1148" s="11">
        <v>96812.45</v>
      </c>
      <c r="T1148" s="11">
        <v>3220.91</v>
      </c>
      <c r="U1148" s="11">
        <v>0</v>
      </c>
      <c r="V1148" s="11">
        <v>0</v>
      </c>
      <c r="W1148" s="11">
        <v>0</v>
      </c>
      <c r="X1148" s="11">
        <v>0</v>
      </c>
      <c r="Y1148" s="11">
        <v>0</v>
      </c>
      <c r="Z1148" s="11">
        <v>100033.36</v>
      </c>
      <c r="AA1148" s="11">
        <v>0</v>
      </c>
      <c r="AB1148" s="11">
        <v>0</v>
      </c>
      <c r="AC1148" s="11">
        <v>0</v>
      </c>
      <c r="AD1148" s="11">
        <v>0</v>
      </c>
      <c r="AE1148" s="11">
        <v>0</v>
      </c>
      <c r="AF1148" s="11">
        <v>0</v>
      </c>
      <c r="AG1148" s="11">
        <v>0</v>
      </c>
      <c r="AH1148" s="11">
        <v>0</v>
      </c>
      <c r="AI1148" s="11">
        <v>0</v>
      </c>
      <c r="AJ1148" s="11">
        <v>0</v>
      </c>
      <c r="AK1148" s="11">
        <v>0</v>
      </c>
      <c r="AL1148" s="11">
        <v>0</v>
      </c>
      <c r="AM1148" s="11">
        <v>0</v>
      </c>
      <c r="AN1148" s="11">
        <v>0</v>
      </c>
      <c r="AO1148" s="11">
        <v>0</v>
      </c>
      <c r="AP1148" s="11">
        <v>0</v>
      </c>
      <c r="AQ1148" s="11">
        <v>0</v>
      </c>
      <c r="AR1148" s="11">
        <v>0</v>
      </c>
      <c r="AS1148" s="11">
        <v>0</v>
      </c>
      <c r="AT1148" s="11">
        <f t="shared" si="17"/>
        <v>0</v>
      </c>
      <c r="AU1148" s="11">
        <v>29086.240000000002</v>
      </c>
      <c r="AV1148" s="11">
        <v>100033.36</v>
      </c>
      <c r="AW1148" s="12">
        <v>175</v>
      </c>
      <c r="AX1148" s="12">
        <v>260</v>
      </c>
      <c r="AY1148" s="11">
        <v>465480</v>
      </c>
      <c r="AZ1148" s="11">
        <v>465480.02</v>
      </c>
      <c r="BA1148" s="13">
        <v>88.79</v>
      </c>
      <c r="BB1148" s="13">
        <v>82.950571813587203</v>
      </c>
      <c r="BC1148" s="13">
        <v>9.5</v>
      </c>
      <c r="BD1148" s="13"/>
      <c r="BE1148" s="9" t="s">
        <v>1578</v>
      </c>
      <c r="BF1148" s="6"/>
      <c r="BG1148" s="9" t="s">
        <v>605</v>
      </c>
      <c r="BH1148" s="9" t="s">
        <v>631</v>
      </c>
      <c r="BI1148" s="9" t="s">
        <v>632</v>
      </c>
      <c r="BJ1148" s="9" t="s">
        <v>1579</v>
      </c>
      <c r="BK1148" s="7" t="s">
        <v>0</v>
      </c>
      <c r="BL1148" s="13">
        <v>434866.92</v>
      </c>
      <c r="BM1148" s="7" t="s">
        <v>965</v>
      </c>
      <c r="BN1148" s="13"/>
      <c r="BO1148" s="14">
        <v>42594</v>
      </c>
      <c r="BP1148" s="14">
        <v>50507</v>
      </c>
      <c r="BQ1148" s="14" t="s">
        <v>1551</v>
      </c>
      <c r="BR1148" s="14" t="s">
        <v>1790</v>
      </c>
      <c r="BS1148" s="14" t="s">
        <v>1728</v>
      </c>
      <c r="BT1148" s="14" t="s">
        <v>1728</v>
      </c>
      <c r="BU1148" s="13">
        <v>7429.2</v>
      </c>
      <c r="BV1148" s="13">
        <v>0</v>
      </c>
      <c r="BW1148" s="13">
        <v>0</v>
      </c>
    </row>
    <row r="1149" spans="1:75" s="2" customFormat="1" ht="18.2" customHeight="1" x14ac:dyDescent="0.15">
      <c r="A1149" s="15">
        <v>1146</v>
      </c>
      <c r="B1149" s="16" t="s">
        <v>38</v>
      </c>
      <c r="C1149" s="16" t="s">
        <v>35</v>
      </c>
      <c r="D1149" s="17">
        <v>45172</v>
      </c>
      <c r="E1149" s="18" t="s">
        <v>1416</v>
      </c>
      <c r="F1149" s="19">
        <v>0</v>
      </c>
      <c r="G1149" s="19">
        <v>0</v>
      </c>
      <c r="H1149" s="20">
        <v>188850.64</v>
      </c>
      <c r="I1149" s="20">
        <v>0</v>
      </c>
      <c r="J1149" s="20">
        <v>0</v>
      </c>
      <c r="K1149" s="20">
        <v>188850.64</v>
      </c>
      <c r="L1149" s="20">
        <v>1355.1</v>
      </c>
      <c r="M1149" s="20">
        <v>0</v>
      </c>
      <c r="N1149" s="20">
        <v>0</v>
      </c>
      <c r="O1149" s="20">
        <v>1355.1</v>
      </c>
      <c r="P1149" s="20">
        <v>0</v>
      </c>
      <c r="Q1149" s="20">
        <v>0</v>
      </c>
      <c r="R1149" s="20">
        <v>187495.54</v>
      </c>
      <c r="S1149" s="20">
        <v>0</v>
      </c>
      <c r="T1149" s="20">
        <v>1510.81</v>
      </c>
      <c r="U1149" s="20">
        <v>0</v>
      </c>
      <c r="V1149" s="20">
        <v>0</v>
      </c>
      <c r="W1149" s="20">
        <v>1510.81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139.81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0.84</v>
      </c>
      <c r="AQ1149" s="20">
        <v>0</v>
      </c>
      <c r="AR1149" s="20">
        <v>0.56000000000000005</v>
      </c>
      <c r="AS1149" s="20">
        <v>0</v>
      </c>
      <c r="AT1149" s="11">
        <f t="shared" si="17"/>
        <v>3006</v>
      </c>
      <c r="AU1149" s="20">
        <v>0</v>
      </c>
      <c r="AV1149" s="20">
        <v>0</v>
      </c>
      <c r="AW1149" s="21">
        <v>93</v>
      </c>
      <c r="AX1149" s="21">
        <v>178</v>
      </c>
      <c r="AY1149" s="20">
        <v>262800</v>
      </c>
      <c r="AZ1149" s="20">
        <v>262800.02</v>
      </c>
      <c r="BA1149" s="22">
        <v>89.68</v>
      </c>
      <c r="BB1149" s="22">
        <v>63.982491429034098</v>
      </c>
      <c r="BC1149" s="22">
        <v>9.6</v>
      </c>
      <c r="BD1149" s="22"/>
      <c r="BE1149" s="18" t="s">
        <v>1578</v>
      </c>
      <c r="BF1149" s="15"/>
      <c r="BG1149" s="18" t="s">
        <v>573</v>
      </c>
      <c r="BH1149" s="18" t="s">
        <v>612</v>
      </c>
      <c r="BI1149" s="18" t="s">
        <v>613</v>
      </c>
      <c r="BJ1149" s="18" t="s">
        <v>3</v>
      </c>
      <c r="BK1149" s="16" t="s">
        <v>0</v>
      </c>
      <c r="BL1149" s="22">
        <v>187495.54</v>
      </c>
      <c r="BM1149" s="16" t="s">
        <v>965</v>
      </c>
      <c r="BN1149" s="22"/>
      <c r="BO1149" s="1">
        <v>42600</v>
      </c>
      <c r="BP1149" s="1">
        <v>48017</v>
      </c>
      <c r="BQ1149" s="14" t="s">
        <v>1485</v>
      </c>
      <c r="BR1149" s="14" t="s">
        <v>1785</v>
      </c>
      <c r="BS1149" s="14" t="s">
        <v>1728</v>
      </c>
      <c r="BT1149" s="14" t="s">
        <v>1728</v>
      </c>
      <c r="BU1149" s="22">
        <v>0</v>
      </c>
      <c r="BV1149" s="22">
        <v>0</v>
      </c>
      <c r="BW1149" s="22">
        <v>0</v>
      </c>
    </row>
    <row r="1150" spans="1:75" s="2" customFormat="1" ht="18.2" customHeight="1" x14ac:dyDescent="0.15">
      <c r="A1150" s="6">
        <v>1147</v>
      </c>
      <c r="B1150" s="7" t="s">
        <v>38</v>
      </c>
      <c r="C1150" s="7" t="s">
        <v>35</v>
      </c>
      <c r="D1150" s="8">
        <v>45172</v>
      </c>
      <c r="E1150" s="9" t="s">
        <v>1417</v>
      </c>
      <c r="F1150" s="10">
        <v>0</v>
      </c>
      <c r="G1150" s="10">
        <v>0</v>
      </c>
      <c r="H1150" s="11">
        <v>201724.79</v>
      </c>
      <c r="I1150" s="11">
        <v>0</v>
      </c>
      <c r="J1150" s="11">
        <v>0</v>
      </c>
      <c r="K1150" s="11">
        <v>201724.79</v>
      </c>
      <c r="L1150" s="11">
        <v>1047.72</v>
      </c>
      <c r="M1150" s="11">
        <v>0</v>
      </c>
      <c r="N1150" s="11">
        <v>0</v>
      </c>
      <c r="O1150" s="11">
        <v>1047.72</v>
      </c>
      <c r="P1150" s="11">
        <v>0</v>
      </c>
      <c r="Q1150" s="11">
        <v>0</v>
      </c>
      <c r="R1150" s="11">
        <v>200677.07</v>
      </c>
      <c r="S1150" s="11">
        <v>0</v>
      </c>
      <c r="T1150" s="11">
        <v>1613.8</v>
      </c>
      <c r="U1150" s="11">
        <v>0</v>
      </c>
      <c r="V1150" s="11">
        <v>0</v>
      </c>
      <c r="W1150" s="11">
        <v>1613.8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137.72999999999999</v>
      </c>
      <c r="AI1150" s="11">
        <v>0</v>
      </c>
      <c r="AJ1150" s="11">
        <v>0</v>
      </c>
      <c r="AK1150" s="11">
        <v>0</v>
      </c>
      <c r="AL1150" s="11">
        <v>0</v>
      </c>
      <c r="AM1150" s="11">
        <v>0</v>
      </c>
      <c r="AN1150" s="11">
        <v>0</v>
      </c>
      <c r="AO1150" s="11">
        <v>0</v>
      </c>
      <c r="AP1150" s="11">
        <v>53.14</v>
      </c>
      <c r="AQ1150" s="11">
        <v>0</v>
      </c>
      <c r="AR1150" s="11">
        <v>52.39</v>
      </c>
      <c r="AS1150" s="11">
        <v>0</v>
      </c>
      <c r="AT1150" s="11">
        <f t="shared" si="17"/>
        <v>2800</v>
      </c>
      <c r="AU1150" s="11">
        <v>0</v>
      </c>
      <c r="AV1150" s="11">
        <v>0</v>
      </c>
      <c r="AW1150" s="12">
        <v>116</v>
      </c>
      <c r="AX1150" s="12">
        <v>201</v>
      </c>
      <c r="AY1150" s="11">
        <v>258900</v>
      </c>
      <c r="AZ1150" s="11">
        <v>258899.99</v>
      </c>
      <c r="BA1150" s="13">
        <v>89.68</v>
      </c>
      <c r="BB1150" s="13">
        <v>69.512245394833698</v>
      </c>
      <c r="BC1150" s="13">
        <v>9.6</v>
      </c>
      <c r="BD1150" s="13"/>
      <c r="BE1150" s="9" t="s">
        <v>1580</v>
      </c>
      <c r="BF1150" s="6"/>
      <c r="BG1150" s="9" t="s">
        <v>573</v>
      </c>
      <c r="BH1150" s="9" t="s">
        <v>612</v>
      </c>
      <c r="BI1150" s="9" t="s">
        <v>613</v>
      </c>
      <c r="BJ1150" s="9" t="s">
        <v>3</v>
      </c>
      <c r="BK1150" s="7" t="s">
        <v>0</v>
      </c>
      <c r="BL1150" s="13">
        <v>200677.07</v>
      </c>
      <c r="BM1150" s="7" t="s">
        <v>965</v>
      </c>
      <c r="BN1150" s="13"/>
      <c r="BO1150" s="14">
        <v>42600</v>
      </c>
      <c r="BP1150" s="14">
        <v>48717</v>
      </c>
      <c r="BQ1150" s="14" t="s">
        <v>1485</v>
      </c>
      <c r="BR1150" s="14" t="s">
        <v>1785</v>
      </c>
      <c r="BS1150" s="14" t="s">
        <v>1728</v>
      </c>
      <c r="BT1150" s="14" t="s">
        <v>1728</v>
      </c>
      <c r="BU1150" s="13">
        <v>0</v>
      </c>
      <c r="BV1150" s="13">
        <v>0</v>
      </c>
      <c r="BW1150" s="13">
        <v>0</v>
      </c>
    </row>
    <row r="1151" spans="1:75" s="2" customFormat="1" ht="18.2" customHeight="1" x14ac:dyDescent="0.15">
      <c r="A1151" s="15">
        <v>1148</v>
      </c>
      <c r="B1151" s="16" t="s">
        <v>38</v>
      </c>
      <c r="C1151" s="16" t="s">
        <v>35</v>
      </c>
      <c r="D1151" s="17">
        <v>45172</v>
      </c>
      <c r="E1151" s="18" t="s">
        <v>1418</v>
      </c>
      <c r="F1151" s="19">
        <v>0</v>
      </c>
      <c r="G1151" s="19">
        <v>0</v>
      </c>
      <c r="H1151" s="20">
        <v>395313.4</v>
      </c>
      <c r="I1151" s="20">
        <v>0</v>
      </c>
      <c r="J1151" s="20">
        <v>0</v>
      </c>
      <c r="K1151" s="20">
        <v>395313.4</v>
      </c>
      <c r="L1151" s="20">
        <v>2497.91</v>
      </c>
      <c r="M1151" s="20">
        <v>0</v>
      </c>
      <c r="N1151" s="20">
        <v>0</v>
      </c>
      <c r="O1151" s="20">
        <v>2497.91</v>
      </c>
      <c r="P1151" s="20">
        <v>0</v>
      </c>
      <c r="Q1151" s="20">
        <v>0</v>
      </c>
      <c r="R1151" s="20">
        <v>392815.49</v>
      </c>
      <c r="S1151" s="20">
        <v>0</v>
      </c>
      <c r="T1151" s="20">
        <v>3129.56</v>
      </c>
      <c r="U1151" s="20">
        <v>0</v>
      </c>
      <c r="V1151" s="20">
        <v>0</v>
      </c>
      <c r="W1151" s="20">
        <v>3129.56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283.02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0.53</v>
      </c>
      <c r="AQ1151" s="20">
        <v>0</v>
      </c>
      <c r="AR1151" s="20">
        <v>1.02</v>
      </c>
      <c r="AS1151" s="20">
        <v>0</v>
      </c>
      <c r="AT1151" s="11">
        <f t="shared" si="17"/>
        <v>5910</v>
      </c>
      <c r="AU1151" s="20">
        <v>0</v>
      </c>
      <c r="AV1151" s="20">
        <v>0</v>
      </c>
      <c r="AW1151" s="21">
        <v>102</v>
      </c>
      <c r="AX1151" s="21">
        <v>187</v>
      </c>
      <c r="AY1151" s="20">
        <v>532000</v>
      </c>
      <c r="AZ1151" s="20">
        <v>532000.01</v>
      </c>
      <c r="BA1151" s="22">
        <v>89.99</v>
      </c>
      <c r="BB1151" s="22">
        <v>66.446363309466904</v>
      </c>
      <c r="BC1151" s="22">
        <v>9.5</v>
      </c>
      <c r="BD1151" s="22"/>
      <c r="BE1151" s="18" t="s">
        <v>1580</v>
      </c>
      <c r="BF1151" s="15"/>
      <c r="BG1151" s="18" t="s">
        <v>570</v>
      </c>
      <c r="BH1151" s="18" t="s">
        <v>571</v>
      </c>
      <c r="BI1151" s="18" t="s">
        <v>572</v>
      </c>
      <c r="BJ1151" s="18" t="s">
        <v>3</v>
      </c>
      <c r="BK1151" s="16" t="s">
        <v>0</v>
      </c>
      <c r="BL1151" s="22">
        <v>392815.49</v>
      </c>
      <c r="BM1151" s="16" t="s">
        <v>965</v>
      </c>
      <c r="BN1151" s="22"/>
      <c r="BO1151" s="1">
        <v>42593</v>
      </c>
      <c r="BP1151" s="1">
        <v>48284</v>
      </c>
      <c r="BQ1151" s="14" t="s">
        <v>1485</v>
      </c>
      <c r="BR1151" s="14" t="s">
        <v>1785</v>
      </c>
      <c r="BS1151" s="14" t="s">
        <v>1728</v>
      </c>
      <c r="BT1151" s="14" t="s">
        <v>1728</v>
      </c>
      <c r="BU1151" s="22">
        <v>0</v>
      </c>
      <c r="BV1151" s="22">
        <v>0</v>
      </c>
      <c r="BW1151" s="22">
        <v>0</v>
      </c>
    </row>
    <row r="1152" spans="1:75" s="2" customFormat="1" ht="18.2" customHeight="1" x14ac:dyDescent="0.15">
      <c r="A1152" s="6">
        <v>1149</v>
      </c>
      <c r="B1152" s="7" t="s">
        <v>38</v>
      </c>
      <c r="C1152" s="7" t="s">
        <v>35</v>
      </c>
      <c r="D1152" s="8">
        <v>45172</v>
      </c>
      <c r="E1152" s="9" t="s">
        <v>1419</v>
      </c>
      <c r="F1152" s="10">
        <v>0</v>
      </c>
      <c r="G1152" s="10">
        <v>0</v>
      </c>
      <c r="H1152" s="11">
        <v>574763.94999999995</v>
      </c>
      <c r="I1152" s="11">
        <v>0</v>
      </c>
      <c r="J1152" s="11">
        <v>0</v>
      </c>
      <c r="K1152" s="11">
        <v>574763.94999999995</v>
      </c>
      <c r="L1152" s="11">
        <v>3649.24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574763.94999999995</v>
      </c>
      <c r="S1152" s="11">
        <v>0</v>
      </c>
      <c r="T1152" s="11">
        <v>4502.32</v>
      </c>
      <c r="U1152" s="11">
        <v>0</v>
      </c>
      <c r="V1152" s="11">
        <v>0</v>
      </c>
      <c r="W1152" s="11">
        <v>0</v>
      </c>
      <c r="X1152" s="11">
        <v>0</v>
      </c>
      <c r="Y1152" s="11">
        <v>0</v>
      </c>
      <c r="Z1152" s="11">
        <v>4502.32</v>
      </c>
      <c r="AA1152" s="11">
        <v>0</v>
      </c>
      <c r="AB1152" s="11">
        <v>0</v>
      </c>
      <c r="AC1152" s="11">
        <v>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0</v>
      </c>
      <c r="AI1152" s="11">
        <v>0</v>
      </c>
      <c r="AJ1152" s="11">
        <v>0</v>
      </c>
      <c r="AK1152" s="11">
        <v>0</v>
      </c>
      <c r="AL1152" s="11">
        <v>0</v>
      </c>
      <c r="AM1152" s="11">
        <v>0</v>
      </c>
      <c r="AN1152" s="11">
        <v>0</v>
      </c>
      <c r="AO1152" s="11">
        <v>0</v>
      </c>
      <c r="AP1152" s="11">
        <v>0</v>
      </c>
      <c r="AQ1152" s="11">
        <v>0</v>
      </c>
      <c r="AR1152" s="11">
        <v>0</v>
      </c>
      <c r="AS1152" s="11">
        <v>0</v>
      </c>
      <c r="AT1152" s="11">
        <f t="shared" si="17"/>
        <v>0</v>
      </c>
      <c r="AU1152" s="11">
        <v>3649.24</v>
      </c>
      <c r="AV1152" s="11">
        <v>4502.32</v>
      </c>
      <c r="AW1152" s="12">
        <v>102</v>
      </c>
      <c r="AX1152" s="12">
        <v>187</v>
      </c>
      <c r="AY1152" s="11">
        <v>775000</v>
      </c>
      <c r="AZ1152" s="11">
        <v>775000.02</v>
      </c>
      <c r="BA1152" s="13">
        <v>89.76</v>
      </c>
      <c r="BB1152" s="13">
        <v>66.568788155644199</v>
      </c>
      <c r="BC1152" s="13">
        <v>9.4</v>
      </c>
      <c r="BD1152" s="13"/>
      <c r="BE1152" s="9" t="s">
        <v>1578</v>
      </c>
      <c r="BF1152" s="6"/>
      <c r="BG1152" s="9" t="s">
        <v>580</v>
      </c>
      <c r="BH1152" s="9" t="s">
        <v>600</v>
      </c>
      <c r="BI1152" s="9" t="s">
        <v>716</v>
      </c>
      <c r="BJ1152" s="9" t="s">
        <v>3</v>
      </c>
      <c r="BK1152" s="7" t="s">
        <v>0</v>
      </c>
      <c r="BL1152" s="13">
        <v>574763.94999999995</v>
      </c>
      <c r="BM1152" s="7" t="s">
        <v>965</v>
      </c>
      <c r="BN1152" s="13"/>
      <c r="BO1152" s="14">
        <v>42598</v>
      </c>
      <c r="BP1152" s="14">
        <v>48289</v>
      </c>
      <c r="BQ1152" s="14" t="s">
        <v>1485</v>
      </c>
      <c r="BR1152" s="14" t="s">
        <v>1785</v>
      </c>
      <c r="BS1152" s="14" t="s">
        <v>1728</v>
      </c>
      <c r="BT1152" s="14" t="s">
        <v>1728</v>
      </c>
      <c r="BU1152" s="13">
        <v>412.3</v>
      </c>
      <c r="BV1152" s="13">
        <v>0</v>
      </c>
      <c r="BW1152" s="13">
        <v>0</v>
      </c>
    </row>
    <row r="1153" spans="1:75" s="2" customFormat="1" ht="18.2" customHeight="1" x14ac:dyDescent="0.15">
      <c r="A1153" s="15">
        <v>1150</v>
      </c>
      <c r="B1153" s="16" t="s">
        <v>55</v>
      </c>
      <c r="C1153" s="16" t="s">
        <v>35</v>
      </c>
      <c r="D1153" s="17">
        <v>45172</v>
      </c>
      <c r="E1153" s="18" t="s">
        <v>1420</v>
      </c>
      <c r="F1153" s="19">
        <v>0</v>
      </c>
      <c r="G1153" s="19">
        <v>0</v>
      </c>
      <c r="H1153" s="20">
        <v>607944.49</v>
      </c>
      <c r="I1153" s="20">
        <v>0</v>
      </c>
      <c r="J1153" s="20">
        <v>0</v>
      </c>
      <c r="K1153" s="20">
        <v>607944.49</v>
      </c>
      <c r="L1153" s="20">
        <v>2435.69</v>
      </c>
      <c r="M1153" s="20">
        <v>0</v>
      </c>
      <c r="N1153" s="20">
        <v>0</v>
      </c>
      <c r="O1153" s="20">
        <v>2435.69</v>
      </c>
      <c r="P1153" s="20">
        <v>0</v>
      </c>
      <c r="Q1153" s="20">
        <v>0</v>
      </c>
      <c r="R1153" s="20">
        <v>605508.80000000005</v>
      </c>
      <c r="S1153" s="20">
        <v>0</v>
      </c>
      <c r="T1153" s="20">
        <v>4245.4799999999996</v>
      </c>
      <c r="U1153" s="20">
        <v>0</v>
      </c>
      <c r="V1153" s="20">
        <v>0</v>
      </c>
      <c r="W1153" s="20">
        <v>4245.4799999999996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477.85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163.92</v>
      </c>
      <c r="AQ1153" s="20">
        <v>0</v>
      </c>
      <c r="AR1153" s="20">
        <v>122.94</v>
      </c>
      <c r="AS1153" s="20">
        <v>0</v>
      </c>
      <c r="AT1153" s="11">
        <f t="shared" si="17"/>
        <v>7200</v>
      </c>
      <c r="AU1153" s="20">
        <v>0</v>
      </c>
      <c r="AV1153" s="20">
        <v>0</v>
      </c>
      <c r="AW1153" s="21">
        <v>144</v>
      </c>
      <c r="AX1153" s="21">
        <v>229</v>
      </c>
      <c r="AY1153" s="20">
        <v>1095800</v>
      </c>
      <c r="AZ1153" s="20">
        <v>745403.71</v>
      </c>
      <c r="BA1153" s="22">
        <v>50</v>
      </c>
      <c r="BB1153" s="22">
        <v>40.616164896737601</v>
      </c>
      <c r="BC1153" s="22">
        <v>8.3800000000000008</v>
      </c>
      <c r="BD1153" s="22"/>
      <c r="BE1153" s="18" t="s">
        <v>1580</v>
      </c>
      <c r="BF1153" s="15"/>
      <c r="BG1153" s="18" t="s">
        <v>580</v>
      </c>
      <c r="BH1153" s="18" t="s">
        <v>600</v>
      </c>
      <c r="BI1153" s="18" t="s">
        <v>987</v>
      </c>
      <c r="BJ1153" s="18" t="s">
        <v>3</v>
      </c>
      <c r="BK1153" s="16" t="s">
        <v>0</v>
      </c>
      <c r="BL1153" s="22">
        <v>605508.80000000005</v>
      </c>
      <c r="BM1153" s="16" t="s">
        <v>965</v>
      </c>
      <c r="BN1153" s="22"/>
      <c r="BO1153" s="1">
        <v>42599</v>
      </c>
      <c r="BP1153" s="1">
        <v>49569</v>
      </c>
      <c r="BQ1153" s="14" t="s">
        <v>1485</v>
      </c>
      <c r="BR1153" s="14" t="s">
        <v>1785</v>
      </c>
      <c r="BS1153" s="14" t="s">
        <v>1728</v>
      </c>
      <c r="BT1153" s="14" t="s">
        <v>1728</v>
      </c>
      <c r="BU1153" s="22">
        <v>0</v>
      </c>
      <c r="BV1153" s="22">
        <v>0</v>
      </c>
      <c r="BW1153" s="22">
        <v>0</v>
      </c>
    </row>
    <row r="1154" spans="1:75" s="2" customFormat="1" ht="18.2" customHeight="1" x14ac:dyDescent="0.15">
      <c r="A1154" s="6">
        <v>1151</v>
      </c>
      <c r="B1154" s="7" t="s">
        <v>639</v>
      </c>
      <c r="C1154" s="7" t="s">
        <v>35</v>
      </c>
      <c r="D1154" s="8">
        <v>45172</v>
      </c>
      <c r="E1154" s="9" t="s">
        <v>1421</v>
      </c>
      <c r="F1154" s="10">
        <v>0</v>
      </c>
      <c r="G1154" s="10">
        <v>0</v>
      </c>
      <c r="H1154" s="11">
        <v>185315.99</v>
      </c>
      <c r="I1154" s="11">
        <v>0</v>
      </c>
      <c r="J1154" s="11">
        <v>0</v>
      </c>
      <c r="K1154" s="11">
        <v>185315.99</v>
      </c>
      <c r="L1154" s="11">
        <v>1417.54</v>
      </c>
      <c r="M1154" s="11">
        <v>0</v>
      </c>
      <c r="N1154" s="11">
        <v>0</v>
      </c>
      <c r="O1154" s="11">
        <v>1417.54</v>
      </c>
      <c r="P1154" s="11">
        <v>0</v>
      </c>
      <c r="Q1154" s="11">
        <v>0</v>
      </c>
      <c r="R1154" s="11">
        <v>183898.45</v>
      </c>
      <c r="S1154" s="11">
        <v>0</v>
      </c>
      <c r="T1154" s="11">
        <v>1531.95</v>
      </c>
      <c r="U1154" s="11">
        <v>0</v>
      </c>
      <c r="V1154" s="11">
        <v>0</v>
      </c>
      <c r="W1154" s="11">
        <v>1531.95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11">
        <v>0</v>
      </c>
      <c r="AH1154" s="11">
        <v>139.38</v>
      </c>
      <c r="AI1154" s="11">
        <v>0</v>
      </c>
      <c r="AJ1154" s="11">
        <v>0</v>
      </c>
      <c r="AK1154" s="11">
        <v>0</v>
      </c>
      <c r="AL1154" s="11">
        <v>0</v>
      </c>
      <c r="AM1154" s="11">
        <v>0</v>
      </c>
      <c r="AN1154" s="11">
        <v>0</v>
      </c>
      <c r="AO1154" s="11">
        <v>0</v>
      </c>
      <c r="AP1154" s="11">
        <v>11.81</v>
      </c>
      <c r="AQ1154" s="11">
        <v>0</v>
      </c>
      <c r="AR1154" s="11">
        <v>100.68</v>
      </c>
      <c r="AS1154" s="11">
        <v>0</v>
      </c>
      <c r="AT1154" s="11">
        <f t="shared" si="17"/>
        <v>3000</v>
      </c>
      <c r="AU1154" s="11">
        <v>0</v>
      </c>
      <c r="AV1154" s="11">
        <v>0</v>
      </c>
      <c r="AW1154" s="12">
        <v>88</v>
      </c>
      <c r="AX1154" s="12">
        <v>173</v>
      </c>
      <c r="AY1154" s="11">
        <v>262000</v>
      </c>
      <c r="AZ1154" s="11">
        <v>262000</v>
      </c>
      <c r="BA1154" s="13">
        <v>83.97</v>
      </c>
      <c r="BB1154" s="13">
        <v>58.938751322519103</v>
      </c>
      <c r="BC1154" s="13">
        <v>9.92</v>
      </c>
      <c r="BD1154" s="13"/>
      <c r="BE1154" s="9" t="s">
        <v>1578</v>
      </c>
      <c r="BF1154" s="6"/>
      <c r="BG1154" s="9" t="s">
        <v>570</v>
      </c>
      <c r="BH1154" s="9" t="s">
        <v>571</v>
      </c>
      <c r="BI1154" s="9" t="s">
        <v>572</v>
      </c>
      <c r="BJ1154" s="9" t="s">
        <v>3</v>
      </c>
      <c r="BK1154" s="7" t="s">
        <v>0</v>
      </c>
      <c r="BL1154" s="13">
        <v>183898.45</v>
      </c>
      <c r="BM1154" s="7" t="s">
        <v>965</v>
      </c>
      <c r="BN1154" s="13"/>
      <c r="BO1154" s="14">
        <v>42594</v>
      </c>
      <c r="BP1154" s="14">
        <v>47860</v>
      </c>
      <c r="BQ1154" s="14" t="s">
        <v>1485</v>
      </c>
      <c r="BR1154" s="14" t="s">
        <v>1785</v>
      </c>
      <c r="BS1154" s="14" t="s">
        <v>1728</v>
      </c>
      <c r="BT1154" s="14" t="s">
        <v>1728</v>
      </c>
      <c r="BU1154" s="13">
        <v>0</v>
      </c>
      <c r="BV1154" s="13">
        <v>0</v>
      </c>
      <c r="BW1154" s="13">
        <v>0</v>
      </c>
    </row>
    <row r="1155" spans="1:75" s="2" customFormat="1" ht="18.2" customHeight="1" x14ac:dyDescent="0.15">
      <c r="A1155" s="15">
        <v>1152</v>
      </c>
      <c r="B1155" s="16" t="s">
        <v>639</v>
      </c>
      <c r="C1155" s="16" t="s">
        <v>35</v>
      </c>
      <c r="D1155" s="17">
        <v>45172</v>
      </c>
      <c r="E1155" s="18" t="s">
        <v>1422</v>
      </c>
      <c r="F1155" s="19">
        <v>0</v>
      </c>
      <c r="G1155" s="19">
        <v>0</v>
      </c>
      <c r="H1155" s="20">
        <v>357977.01</v>
      </c>
      <c r="I1155" s="20">
        <v>0</v>
      </c>
      <c r="J1155" s="20">
        <v>0</v>
      </c>
      <c r="K1155" s="20">
        <v>357977.01</v>
      </c>
      <c r="L1155" s="20">
        <v>4280.78</v>
      </c>
      <c r="M1155" s="20">
        <v>0</v>
      </c>
      <c r="N1155" s="20">
        <v>0</v>
      </c>
      <c r="O1155" s="20">
        <v>4280.78</v>
      </c>
      <c r="P1155" s="20">
        <v>0</v>
      </c>
      <c r="Q1155" s="20">
        <v>0</v>
      </c>
      <c r="R1155" s="20">
        <v>353696.23</v>
      </c>
      <c r="S1155" s="20">
        <v>0</v>
      </c>
      <c r="T1155" s="20">
        <v>2983.14</v>
      </c>
      <c r="U1155" s="20">
        <v>0</v>
      </c>
      <c r="V1155" s="20">
        <v>0</v>
      </c>
      <c r="W1155" s="20">
        <v>2983.14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324.52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11.56</v>
      </c>
      <c r="AQ1155" s="20">
        <v>0</v>
      </c>
      <c r="AR1155" s="20">
        <v>0</v>
      </c>
      <c r="AS1155" s="20">
        <v>0</v>
      </c>
      <c r="AT1155" s="11">
        <f t="shared" si="17"/>
        <v>7600</v>
      </c>
      <c r="AU1155" s="20">
        <v>0</v>
      </c>
      <c r="AV1155" s="20">
        <v>0</v>
      </c>
      <c r="AW1155" s="21">
        <v>72</v>
      </c>
      <c r="AX1155" s="21">
        <v>157</v>
      </c>
      <c r="AY1155" s="20">
        <v>610000</v>
      </c>
      <c r="AZ1155" s="20">
        <v>610000.01</v>
      </c>
      <c r="BA1155" s="22">
        <v>90</v>
      </c>
      <c r="BB1155" s="22">
        <v>52.184688816644503</v>
      </c>
      <c r="BC1155" s="22">
        <v>10</v>
      </c>
      <c r="BD1155" s="22"/>
      <c r="BE1155" s="18" t="s">
        <v>1580</v>
      </c>
      <c r="BF1155" s="15"/>
      <c r="BG1155" s="18" t="s">
        <v>671</v>
      </c>
      <c r="BH1155" s="18" t="s">
        <v>672</v>
      </c>
      <c r="BI1155" s="18" t="s">
        <v>691</v>
      </c>
      <c r="BJ1155" s="18" t="s">
        <v>3</v>
      </c>
      <c r="BK1155" s="16" t="s">
        <v>0</v>
      </c>
      <c r="BL1155" s="22">
        <v>353696.23</v>
      </c>
      <c r="BM1155" s="16" t="s">
        <v>965</v>
      </c>
      <c r="BN1155" s="22"/>
      <c r="BO1155" s="1">
        <v>42598</v>
      </c>
      <c r="BP1155" s="1">
        <v>47377</v>
      </c>
      <c r="BQ1155" s="14" t="s">
        <v>1485</v>
      </c>
      <c r="BR1155" s="14" t="s">
        <v>1785</v>
      </c>
      <c r="BS1155" s="14" t="s">
        <v>1728</v>
      </c>
      <c r="BT1155" s="14" t="s">
        <v>1728</v>
      </c>
      <c r="BU1155" s="22">
        <v>0</v>
      </c>
      <c r="BV1155" s="22">
        <v>0</v>
      </c>
      <c r="BW1155" s="22">
        <v>0</v>
      </c>
    </row>
    <row r="1156" spans="1:75" s="2" customFormat="1" ht="18.2" customHeight="1" x14ac:dyDescent="0.15">
      <c r="A1156" s="6">
        <v>1153</v>
      </c>
      <c r="B1156" s="7" t="s">
        <v>639</v>
      </c>
      <c r="C1156" s="7" t="s">
        <v>35</v>
      </c>
      <c r="D1156" s="8">
        <v>45172</v>
      </c>
      <c r="E1156" s="9" t="s">
        <v>1423</v>
      </c>
      <c r="F1156" s="10">
        <v>0</v>
      </c>
      <c r="G1156" s="10">
        <v>0</v>
      </c>
      <c r="H1156" s="11">
        <v>135857.79</v>
      </c>
      <c r="I1156" s="11">
        <v>0</v>
      </c>
      <c r="J1156" s="11">
        <v>0</v>
      </c>
      <c r="K1156" s="11">
        <v>135857.79</v>
      </c>
      <c r="L1156" s="11">
        <v>1159.42</v>
      </c>
      <c r="M1156" s="11">
        <v>0</v>
      </c>
      <c r="N1156" s="11">
        <v>0</v>
      </c>
      <c r="O1156" s="11">
        <v>1159.42</v>
      </c>
      <c r="P1156" s="11">
        <v>0</v>
      </c>
      <c r="Q1156" s="11">
        <v>0</v>
      </c>
      <c r="R1156" s="11">
        <v>134698.37</v>
      </c>
      <c r="S1156" s="11">
        <v>0</v>
      </c>
      <c r="T1156" s="11">
        <v>1086.8599999999999</v>
      </c>
      <c r="U1156" s="11">
        <v>0</v>
      </c>
      <c r="V1156" s="11">
        <v>0</v>
      </c>
      <c r="W1156" s="11">
        <v>1086.8599999999999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11">
        <v>0</v>
      </c>
      <c r="AH1156" s="11">
        <v>105.94</v>
      </c>
      <c r="AI1156" s="11">
        <v>0</v>
      </c>
      <c r="AJ1156" s="11">
        <v>0</v>
      </c>
      <c r="AK1156" s="11">
        <v>0</v>
      </c>
      <c r="AL1156" s="11">
        <v>0</v>
      </c>
      <c r="AM1156" s="11">
        <v>0</v>
      </c>
      <c r="AN1156" s="11">
        <v>0</v>
      </c>
      <c r="AO1156" s="11">
        <v>0</v>
      </c>
      <c r="AP1156" s="11">
        <v>0</v>
      </c>
      <c r="AQ1156" s="11">
        <v>0</v>
      </c>
      <c r="AR1156" s="11">
        <v>0</v>
      </c>
      <c r="AS1156" s="11">
        <v>0</v>
      </c>
      <c r="AT1156" s="11">
        <f t="shared" ref="AT1156:AT1219" si="18">AQ1156-AR1156-AS1156+AP1156+AO1156+AN1156+AL1156+AI1156+AH1156+AG1156+AF1156+AA1156+W1156+V1156+Q1156+P1156+O1156+N1156-J1156</f>
        <v>2352.2200000000003</v>
      </c>
      <c r="AU1156" s="11">
        <v>0</v>
      </c>
      <c r="AV1156" s="11">
        <v>0</v>
      </c>
      <c r="AW1156" s="12">
        <v>82</v>
      </c>
      <c r="AX1156" s="12">
        <v>167</v>
      </c>
      <c r="AY1156" s="11">
        <v>199128.36</v>
      </c>
      <c r="AZ1156" s="11">
        <v>199128.36</v>
      </c>
      <c r="BA1156" s="13">
        <v>80</v>
      </c>
      <c r="BB1156" s="13">
        <v>54.115192833406603</v>
      </c>
      <c r="BC1156" s="13">
        <v>9.6</v>
      </c>
      <c r="BD1156" s="13"/>
      <c r="BE1156" s="9" t="s">
        <v>1580</v>
      </c>
      <c r="BF1156" s="6"/>
      <c r="BG1156" s="9" t="s">
        <v>650</v>
      </c>
      <c r="BH1156" s="9" t="s">
        <v>651</v>
      </c>
      <c r="BI1156" s="9" t="s">
        <v>888</v>
      </c>
      <c r="BJ1156" s="9" t="s">
        <v>3</v>
      </c>
      <c r="BK1156" s="7" t="s">
        <v>0</v>
      </c>
      <c r="BL1156" s="13">
        <v>134698.37</v>
      </c>
      <c r="BM1156" s="7" t="s">
        <v>965</v>
      </c>
      <c r="BN1156" s="13"/>
      <c r="BO1156" s="14">
        <v>42601</v>
      </c>
      <c r="BP1156" s="14">
        <v>47683</v>
      </c>
      <c r="BQ1156" s="14" t="s">
        <v>1485</v>
      </c>
      <c r="BR1156" s="14" t="s">
        <v>1785</v>
      </c>
      <c r="BS1156" s="14" t="s">
        <v>1728</v>
      </c>
      <c r="BT1156" s="14" t="s">
        <v>1728</v>
      </c>
      <c r="BU1156" s="13">
        <v>0</v>
      </c>
      <c r="BV1156" s="13">
        <v>0</v>
      </c>
      <c r="BW1156" s="13">
        <v>0</v>
      </c>
    </row>
    <row r="1157" spans="1:75" s="2" customFormat="1" ht="18.2" customHeight="1" x14ac:dyDescent="0.15">
      <c r="A1157" s="15">
        <v>1154</v>
      </c>
      <c r="B1157" s="16" t="s">
        <v>639</v>
      </c>
      <c r="C1157" s="16" t="s">
        <v>35</v>
      </c>
      <c r="D1157" s="17">
        <v>45172</v>
      </c>
      <c r="E1157" s="18" t="s">
        <v>1424</v>
      </c>
      <c r="F1157" s="19">
        <v>0</v>
      </c>
      <c r="G1157" s="19">
        <v>0</v>
      </c>
      <c r="H1157" s="20">
        <v>112627.49</v>
      </c>
      <c r="I1157" s="20">
        <v>0</v>
      </c>
      <c r="J1157" s="20">
        <v>0</v>
      </c>
      <c r="K1157" s="20">
        <v>112627.49</v>
      </c>
      <c r="L1157" s="20">
        <v>880.81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112627.49</v>
      </c>
      <c r="S1157" s="20">
        <v>0</v>
      </c>
      <c r="T1157" s="20">
        <v>651.36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20">
        <v>651.36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31.9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31.9</v>
      </c>
      <c r="AS1157" s="20">
        <v>0</v>
      </c>
      <c r="AT1157" s="11">
        <f t="shared" si="18"/>
        <v>0</v>
      </c>
      <c r="AU1157" s="20">
        <v>880.81</v>
      </c>
      <c r="AV1157" s="20">
        <v>651.36</v>
      </c>
      <c r="AW1157" s="21">
        <v>95</v>
      </c>
      <c r="AX1157" s="21">
        <v>180</v>
      </c>
      <c r="AY1157" s="20">
        <v>164378.17000000001</v>
      </c>
      <c r="AZ1157" s="20">
        <v>164378.17000000001</v>
      </c>
      <c r="BA1157" s="22">
        <v>90</v>
      </c>
      <c r="BB1157" s="22">
        <v>61.6655733544181</v>
      </c>
      <c r="BC1157" s="22">
        <v>6.94</v>
      </c>
      <c r="BD1157" s="22"/>
      <c r="BE1157" s="18" t="s">
        <v>1580</v>
      </c>
      <c r="BF1157" s="15"/>
      <c r="BG1157" s="18" t="s">
        <v>814</v>
      </c>
      <c r="BH1157" s="18" t="s">
        <v>918</v>
      </c>
      <c r="BI1157" s="18" t="s">
        <v>919</v>
      </c>
      <c r="BJ1157" s="18" t="s">
        <v>3</v>
      </c>
      <c r="BK1157" s="16" t="s">
        <v>0</v>
      </c>
      <c r="BL1157" s="22">
        <v>112627.49</v>
      </c>
      <c r="BM1157" s="16" t="s">
        <v>965</v>
      </c>
      <c r="BN1157" s="22"/>
      <c r="BO1157" s="1">
        <v>42594</v>
      </c>
      <c r="BP1157" s="1">
        <v>48072</v>
      </c>
      <c r="BQ1157" s="14" t="s">
        <v>1485</v>
      </c>
      <c r="BR1157" s="14" t="s">
        <v>1785</v>
      </c>
      <c r="BS1157" s="14" t="s">
        <v>1728</v>
      </c>
      <c r="BT1157" s="14" t="s">
        <v>1728</v>
      </c>
      <c r="BU1157" s="22">
        <v>55.55</v>
      </c>
      <c r="BV1157" s="22">
        <v>0</v>
      </c>
      <c r="BW1157" s="22">
        <v>0</v>
      </c>
    </row>
    <row r="1158" spans="1:75" s="2" customFormat="1" ht="18.2" customHeight="1" x14ac:dyDescent="0.15">
      <c r="A1158" s="6">
        <v>1155</v>
      </c>
      <c r="B1158" s="7" t="s">
        <v>38</v>
      </c>
      <c r="C1158" s="7" t="s">
        <v>35</v>
      </c>
      <c r="D1158" s="8">
        <v>45172</v>
      </c>
      <c r="E1158" s="9" t="s">
        <v>1425</v>
      </c>
      <c r="F1158" s="10">
        <v>4</v>
      </c>
      <c r="G1158" s="10">
        <v>4</v>
      </c>
      <c r="H1158" s="11">
        <v>269655.90000000002</v>
      </c>
      <c r="I1158" s="11">
        <v>33357.730000000003</v>
      </c>
      <c r="J1158" s="11">
        <v>0</v>
      </c>
      <c r="K1158" s="11">
        <v>303013.63</v>
      </c>
      <c r="L1158" s="11">
        <v>7948.93</v>
      </c>
      <c r="M1158" s="11">
        <v>0</v>
      </c>
      <c r="N1158" s="11">
        <v>7751.82</v>
      </c>
      <c r="O1158" s="11">
        <v>0</v>
      </c>
      <c r="P1158" s="11">
        <v>0</v>
      </c>
      <c r="Q1158" s="11">
        <v>0</v>
      </c>
      <c r="R1158" s="11">
        <v>295261.81</v>
      </c>
      <c r="S1158" s="11">
        <v>9640.07</v>
      </c>
      <c r="T1158" s="11">
        <v>2247.13</v>
      </c>
      <c r="U1158" s="11">
        <v>0</v>
      </c>
      <c r="V1158" s="11">
        <v>2506.67</v>
      </c>
      <c r="W1158" s="11">
        <v>0</v>
      </c>
      <c r="X1158" s="11">
        <v>0</v>
      </c>
      <c r="Y1158" s="11">
        <v>0</v>
      </c>
      <c r="Z1158" s="11">
        <v>9380.5300000000007</v>
      </c>
      <c r="AA1158" s="11">
        <v>0</v>
      </c>
      <c r="AB1158" s="11">
        <v>0</v>
      </c>
      <c r="AC1158" s="11">
        <v>0</v>
      </c>
      <c r="AD1158" s="11">
        <v>0</v>
      </c>
      <c r="AE1158" s="11">
        <v>0</v>
      </c>
      <c r="AF1158" s="11">
        <v>0</v>
      </c>
      <c r="AG1158" s="11">
        <v>0</v>
      </c>
      <c r="AH1158" s="11">
        <v>0</v>
      </c>
      <c r="AI1158" s="11">
        <v>0</v>
      </c>
      <c r="AJ1158" s="11">
        <v>0</v>
      </c>
      <c r="AK1158" s="11">
        <v>0</v>
      </c>
      <c r="AL1158" s="11">
        <v>350</v>
      </c>
      <c r="AM1158" s="11">
        <v>0</v>
      </c>
      <c r="AN1158" s="11">
        <v>0</v>
      </c>
      <c r="AO1158" s="11">
        <v>391.51</v>
      </c>
      <c r="AP1158" s="11">
        <v>0</v>
      </c>
      <c r="AQ1158" s="11">
        <v>0</v>
      </c>
      <c r="AR1158" s="11">
        <v>0</v>
      </c>
      <c r="AS1158" s="11">
        <v>0</v>
      </c>
      <c r="AT1158" s="11">
        <f t="shared" si="18"/>
        <v>11000</v>
      </c>
      <c r="AU1158" s="11">
        <v>33554.839999999997</v>
      </c>
      <c r="AV1158" s="11">
        <v>9380.5300000000007</v>
      </c>
      <c r="AW1158" s="12">
        <v>29</v>
      </c>
      <c r="AX1158" s="12">
        <v>114</v>
      </c>
      <c r="AY1158" s="11">
        <v>784000</v>
      </c>
      <c r="AZ1158" s="11">
        <v>698728.41</v>
      </c>
      <c r="BA1158" s="13">
        <v>82.27</v>
      </c>
      <c r="BB1158" s="13">
        <v>34.764851065237202</v>
      </c>
      <c r="BC1158" s="13">
        <v>10</v>
      </c>
      <c r="BD1158" s="13"/>
      <c r="BE1158" s="9" t="s">
        <v>1580</v>
      </c>
      <c r="BF1158" s="6"/>
      <c r="BG1158" s="9" t="s">
        <v>591</v>
      </c>
      <c r="BH1158" s="9" t="s">
        <v>755</v>
      </c>
      <c r="BI1158" s="9" t="s">
        <v>881</v>
      </c>
      <c r="BJ1158" s="9" t="s">
        <v>4</v>
      </c>
      <c r="BK1158" s="7" t="s">
        <v>0</v>
      </c>
      <c r="BL1158" s="13">
        <v>295261.81</v>
      </c>
      <c r="BM1158" s="7" t="s">
        <v>965</v>
      </c>
      <c r="BN1158" s="13"/>
      <c r="BO1158" s="14">
        <v>42591</v>
      </c>
      <c r="BP1158" s="14">
        <v>46062</v>
      </c>
      <c r="BQ1158" s="14" t="s">
        <v>1486</v>
      </c>
      <c r="BR1158" s="14" t="s">
        <v>1786</v>
      </c>
      <c r="BS1158" s="14" t="s">
        <v>1728</v>
      </c>
      <c r="BT1158" s="14" t="s">
        <v>1728</v>
      </c>
      <c r="BU1158" s="13">
        <v>1566.04</v>
      </c>
      <c r="BV1158" s="13">
        <v>0</v>
      </c>
      <c r="BW1158" s="13">
        <v>0</v>
      </c>
    </row>
    <row r="1159" spans="1:75" s="2" customFormat="1" ht="18.2" customHeight="1" x14ac:dyDescent="0.15">
      <c r="A1159" s="15">
        <v>1156</v>
      </c>
      <c r="B1159" s="16" t="s">
        <v>38</v>
      </c>
      <c r="C1159" s="16" t="s">
        <v>35</v>
      </c>
      <c r="D1159" s="17">
        <v>45172</v>
      </c>
      <c r="E1159" s="18" t="s">
        <v>1426</v>
      </c>
      <c r="F1159" s="19">
        <v>0</v>
      </c>
      <c r="G1159" s="19">
        <v>0</v>
      </c>
      <c r="H1159" s="20">
        <v>261363.38</v>
      </c>
      <c r="I1159" s="20">
        <v>0</v>
      </c>
      <c r="J1159" s="20">
        <v>0</v>
      </c>
      <c r="K1159" s="20">
        <v>261363.38</v>
      </c>
      <c r="L1159" s="20">
        <v>1723.97</v>
      </c>
      <c r="M1159" s="20">
        <v>0</v>
      </c>
      <c r="N1159" s="20">
        <v>0</v>
      </c>
      <c r="O1159" s="20">
        <v>1723.97</v>
      </c>
      <c r="P1159" s="20">
        <v>0</v>
      </c>
      <c r="Q1159" s="20">
        <v>0</v>
      </c>
      <c r="R1159" s="20">
        <v>259639.41</v>
      </c>
      <c r="S1159" s="20">
        <v>0</v>
      </c>
      <c r="T1159" s="20">
        <v>2069.13</v>
      </c>
      <c r="U1159" s="20">
        <v>0</v>
      </c>
      <c r="V1159" s="20">
        <v>0</v>
      </c>
      <c r="W1159" s="20">
        <v>2069.13</v>
      </c>
      <c r="X1159" s="20">
        <v>0</v>
      </c>
      <c r="Y1159" s="20">
        <v>0</v>
      </c>
      <c r="Z1159" s="20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189.23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  <c r="AT1159" s="11">
        <f t="shared" si="18"/>
        <v>3982.33</v>
      </c>
      <c r="AU1159" s="20">
        <v>0</v>
      </c>
      <c r="AV1159" s="20">
        <v>0</v>
      </c>
      <c r="AW1159" s="21">
        <v>99</v>
      </c>
      <c r="AX1159" s="21">
        <v>184</v>
      </c>
      <c r="AY1159" s="20">
        <v>355700</v>
      </c>
      <c r="AZ1159" s="20">
        <v>355700</v>
      </c>
      <c r="BA1159" s="22">
        <v>89.99</v>
      </c>
      <c r="BB1159" s="22">
        <v>65.687237857464197</v>
      </c>
      <c r="BC1159" s="22">
        <v>9.5</v>
      </c>
      <c r="BD1159" s="22"/>
      <c r="BE1159" s="18" t="s">
        <v>1580</v>
      </c>
      <c r="BF1159" s="15"/>
      <c r="BG1159" s="18" t="s">
        <v>573</v>
      </c>
      <c r="BH1159" s="18" t="s">
        <v>594</v>
      </c>
      <c r="BI1159" s="18" t="s">
        <v>595</v>
      </c>
      <c r="BJ1159" s="18" t="s">
        <v>3</v>
      </c>
      <c r="BK1159" s="16" t="s">
        <v>0</v>
      </c>
      <c r="BL1159" s="22">
        <v>259639.41</v>
      </c>
      <c r="BM1159" s="16" t="s">
        <v>965</v>
      </c>
      <c r="BN1159" s="22"/>
      <c r="BO1159" s="1">
        <v>42600</v>
      </c>
      <c r="BP1159" s="1">
        <v>48200</v>
      </c>
      <c r="BQ1159" s="14" t="s">
        <v>1485</v>
      </c>
      <c r="BR1159" s="14" t="s">
        <v>1785</v>
      </c>
      <c r="BS1159" s="14" t="s">
        <v>1728</v>
      </c>
      <c r="BT1159" s="14" t="s">
        <v>1728</v>
      </c>
      <c r="BU1159" s="22">
        <v>0</v>
      </c>
      <c r="BV1159" s="22">
        <v>0</v>
      </c>
      <c r="BW1159" s="22">
        <v>0</v>
      </c>
    </row>
    <row r="1160" spans="1:75" s="2" customFormat="1" ht="18.2" customHeight="1" x14ac:dyDescent="0.15">
      <c r="A1160" s="6">
        <v>1157</v>
      </c>
      <c r="B1160" s="7" t="s">
        <v>38</v>
      </c>
      <c r="C1160" s="7" t="s">
        <v>35</v>
      </c>
      <c r="D1160" s="8">
        <v>45172</v>
      </c>
      <c r="E1160" s="9" t="s">
        <v>1427</v>
      </c>
      <c r="F1160" s="10">
        <v>0</v>
      </c>
      <c r="G1160" s="10">
        <v>0</v>
      </c>
      <c r="H1160" s="11">
        <v>246534.67</v>
      </c>
      <c r="I1160" s="11">
        <v>0</v>
      </c>
      <c r="J1160" s="11">
        <v>0</v>
      </c>
      <c r="K1160" s="11">
        <v>246534.67</v>
      </c>
      <c r="L1160" s="11">
        <v>1580.13</v>
      </c>
      <c r="M1160" s="11">
        <v>0</v>
      </c>
      <c r="N1160" s="11">
        <v>0</v>
      </c>
      <c r="O1160" s="11">
        <v>1580.13</v>
      </c>
      <c r="P1160" s="11">
        <v>0</v>
      </c>
      <c r="Q1160" s="11">
        <v>0</v>
      </c>
      <c r="R1160" s="11">
        <v>244954.54</v>
      </c>
      <c r="S1160" s="11">
        <v>0</v>
      </c>
      <c r="T1160" s="11">
        <v>1951.73</v>
      </c>
      <c r="U1160" s="11">
        <v>0</v>
      </c>
      <c r="V1160" s="11">
        <v>0</v>
      </c>
      <c r="W1160" s="11">
        <v>1951.73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177.16</v>
      </c>
      <c r="AI1160" s="11">
        <v>0</v>
      </c>
      <c r="AJ1160" s="11">
        <v>0</v>
      </c>
      <c r="AK1160" s="11">
        <v>0</v>
      </c>
      <c r="AL1160" s="11">
        <v>0</v>
      </c>
      <c r="AM1160" s="11">
        <v>0</v>
      </c>
      <c r="AN1160" s="11">
        <v>0</v>
      </c>
      <c r="AO1160" s="11">
        <v>0</v>
      </c>
      <c r="AP1160" s="11">
        <v>921</v>
      </c>
      <c r="AQ1160" s="11">
        <v>0</v>
      </c>
      <c r="AR1160" s="11">
        <v>830.02</v>
      </c>
      <c r="AS1160" s="11">
        <v>0</v>
      </c>
      <c r="AT1160" s="11">
        <f t="shared" si="18"/>
        <v>3800</v>
      </c>
      <c r="AU1160" s="11">
        <v>0</v>
      </c>
      <c r="AV1160" s="11">
        <v>0</v>
      </c>
      <c r="AW1160" s="12">
        <v>101</v>
      </c>
      <c r="AX1160" s="12">
        <v>186</v>
      </c>
      <c r="AY1160" s="11">
        <v>333000</v>
      </c>
      <c r="AZ1160" s="11">
        <v>333000.02</v>
      </c>
      <c r="BA1160" s="13">
        <v>90</v>
      </c>
      <c r="BB1160" s="13">
        <v>66.203925753518007</v>
      </c>
      <c r="BC1160" s="13">
        <v>9.5</v>
      </c>
      <c r="BD1160" s="13"/>
      <c r="BE1160" s="9" t="s">
        <v>1578</v>
      </c>
      <c r="BF1160" s="6"/>
      <c r="BG1160" s="9" t="s">
        <v>570</v>
      </c>
      <c r="BH1160" s="9" t="s">
        <v>588</v>
      </c>
      <c r="BI1160" s="9" t="s">
        <v>596</v>
      </c>
      <c r="BJ1160" s="9" t="s">
        <v>3</v>
      </c>
      <c r="BK1160" s="7" t="s">
        <v>0</v>
      </c>
      <c r="BL1160" s="13">
        <v>244954.54</v>
      </c>
      <c r="BM1160" s="7" t="s">
        <v>965</v>
      </c>
      <c r="BN1160" s="13"/>
      <c r="BO1160" s="14">
        <v>42594</v>
      </c>
      <c r="BP1160" s="14">
        <v>48256</v>
      </c>
      <c r="BQ1160" s="14" t="s">
        <v>1485</v>
      </c>
      <c r="BR1160" s="14" t="s">
        <v>1785</v>
      </c>
      <c r="BS1160" s="14" t="s">
        <v>1728</v>
      </c>
      <c r="BT1160" s="14" t="s">
        <v>1728</v>
      </c>
      <c r="BU1160" s="13">
        <v>0</v>
      </c>
      <c r="BV1160" s="13">
        <v>0</v>
      </c>
      <c r="BW1160" s="13">
        <v>0</v>
      </c>
    </row>
    <row r="1161" spans="1:75" s="2" customFormat="1" ht="18.2" customHeight="1" x14ac:dyDescent="0.15">
      <c r="A1161" s="15">
        <v>1158</v>
      </c>
      <c r="B1161" s="16" t="s">
        <v>38</v>
      </c>
      <c r="C1161" s="16" t="s">
        <v>35</v>
      </c>
      <c r="D1161" s="17">
        <v>45172</v>
      </c>
      <c r="E1161" s="18" t="s">
        <v>1428</v>
      </c>
      <c r="F1161" s="19">
        <v>9</v>
      </c>
      <c r="G1161" s="19">
        <v>8</v>
      </c>
      <c r="H1161" s="20">
        <v>336340.35</v>
      </c>
      <c r="I1161" s="20">
        <v>20433.68</v>
      </c>
      <c r="J1161" s="20">
        <v>0</v>
      </c>
      <c r="K1161" s="20">
        <v>356774.03</v>
      </c>
      <c r="L1161" s="20">
        <v>2387.77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356774.03</v>
      </c>
      <c r="S1161" s="20">
        <v>21964.5</v>
      </c>
      <c r="T1161" s="20">
        <v>2662.69</v>
      </c>
      <c r="U1161" s="20">
        <v>0</v>
      </c>
      <c r="V1161" s="20">
        <v>0</v>
      </c>
      <c r="W1161" s="20">
        <v>0</v>
      </c>
      <c r="X1161" s="20">
        <v>0</v>
      </c>
      <c r="Y1161" s="20">
        <v>0</v>
      </c>
      <c r="Z1161" s="20">
        <v>24627.19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</v>
      </c>
      <c r="AQ1161" s="20">
        <v>0</v>
      </c>
      <c r="AR1161" s="20">
        <v>0</v>
      </c>
      <c r="AS1161" s="20">
        <v>0</v>
      </c>
      <c r="AT1161" s="11">
        <f t="shared" si="18"/>
        <v>0</v>
      </c>
      <c r="AU1161" s="20">
        <v>22821.45</v>
      </c>
      <c r="AV1161" s="20">
        <v>24627.19</v>
      </c>
      <c r="AW1161" s="21">
        <v>94</v>
      </c>
      <c r="AX1161" s="21">
        <v>179</v>
      </c>
      <c r="AY1161" s="20">
        <v>467000</v>
      </c>
      <c r="AZ1161" s="20">
        <v>467000.02</v>
      </c>
      <c r="BA1161" s="22">
        <v>89</v>
      </c>
      <c r="BB1161" s="22">
        <v>67.993334711206202</v>
      </c>
      <c r="BC1161" s="22">
        <v>9.5</v>
      </c>
      <c r="BD1161" s="22"/>
      <c r="BE1161" s="18" t="s">
        <v>1578</v>
      </c>
      <c r="BF1161" s="15"/>
      <c r="BG1161" s="18" t="s">
        <v>573</v>
      </c>
      <c r="BH1161" s="18" t="s">
        <v>574</v>
      </c>
      <c r="BI1161" s="18" t="s">
        <v>575</v>
      </c>
      <c r="BJ1161" s="18" t="s">
        <v>1579</v>
      </c>
      <c r="BK1161" s="16" t="s">
        <v>0</v>
      </c>
      <c r="BL1161" s="22">
        <v>356774.03</v>
      </c>
      <c r="BM1161" s="16" t="s">
        <v>965</v>
      </c>
      <c r="BN1161" s="22"/>
      <c r="BO1161" s="1">
        <v>42600</v>
      </c>
      <c r="BP1161" s="1">
        <v>48047</v>
      </c>
      <c r="BQ1161" s="14" t="s">
        <v>1485</v>
      </c>
      <c r="BR1161" s="14" t="s">
        <v>1785</v>
      </c>
      <c r="BS1161" s="14" t="s">
        <v>1728</v>
      </c>
      <c r="BT1161" s="14" t="s">
        <v>1728</v>
      </c>
      <c r="BU1161" s="22">
        <v>2235.96</v>
      </c>
      <c r="BV1161" s="22">
        <v>0</v>
      </c>
      <c r="BW1161" s="22">
        <v>0</v>
      </c>
    </row>
    <row r="1162" spans="1:75" s="2" customFormat="1" ht="18.2" customHeight="1" x14ac:dyDescent="0.15">
      <c r="A1162" s="6">
        <v>1159</v>
      </c>
      <c r="B1162" s="7" t="s">
        <v>639</v>
      </c>
      <c r="C1162" s="7" t="s">
        <v>35</v>
      </c>
      <c r="D1162" s="8">
        <v>45172</v>
      </c>
      <c r="E1162" s="9" t="s">
        <v>1429</v>
      </c>
      <c r="F1162" s="10">
        <v>0</v>
      </c>
      <c r="G1162" s="10">
        <v>0</v>
      </c>
      <c r="H1162" s="11">
        <v>147853.53</v>
      </c>
      <c r="I1162" s="11">
        <v>0</v>
      </c>
      <c r="J1162" s="11">
        <v>0</v>
      </c>
      <c r="K1162" s="11">
        <v>147853.53</v>
      </c>
      <c r="L1162" s="11">
        <v>878.94</v>
      </c>
      <c r="M1162" s="11">
        <v>0</v>
      </c>
      <c r="N1162" s="11">
        <v>0</v>
      </c>
      <c r="O1162" s="11">
        <v>878.94</v>
      </c>
      <c r="P1162" s="11">
        <v>0</v>
      </c>
      <c r="Q1162" s="11">
        <v>0</v>
      </c>
      <c r="R1162" s="11">
        <v>146974.59</v>
      </c>
      <c r="S1162" s="11">
        <v>0</v>
      </c>
      <c r="T1162" s="11">
        <v>1182.83</v>
      </c>
      <c r="U1162" s="11">
        <v>0</v>
      </c>
      <c r="V1162" s="11">
        <v>0</v>
      </c>
      <c r="W1162" s="11">
        <v>1182.83</v>
      </c>
      <c r="X1162" s="11">
        <v>0</v>
      </c>
      <c r="Y1162" s="11">
        <v>0</v>
      </c>
      <c r="Z1162" s="11">
        <v>0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0</v>
      </c>
      <c r="AG1162" s="11">
        <v>0</v>
      </c>
      <c r="AH1162" s="11">
        <v>103.91</v>
      </c>
      <c r="AI1162" s="11">
        <v>0</v>
      </c>
      <c r="AJ1162" s="11">
        <v>0</v>
      </c>
      <c r="AK1162" s="11">
        <v>0</v>
      </c>
      <c r="AL1162" s="11">
        <v>0</v>
      </c>
      <c r="AM1162" s="11">
        <v>0</v>
      </c>
      <c r="AN1162" s="11">
        <v>0</v>
      </c>
      <c r="AO1162" s="11">
        <v>0</v>
      </c>
      <c r="AP1162" s="11">
        <v>422.92</v>
      </c>
      <c r="AQ1162" s="11">
        <v>0</v>
      </c>
      <c r="AR1162" s="11">
        <v>388.6</v>
      </c>
      <c r="AS1162" s="11">
        <v>0</v>
      </c>
      <c r="AT1162" s="11">
        <f t="shared" si="18"/>
        <v>2200</v>
      </c>
      <c r="AU1162" s="11">
        <v>0</v>
      </c>
      <c r="AV1162" s="11">
        <v>0</v>
      </c>
      <c r="AW1162" s="12">
        <v>106</v>
      </c>
      <c r="AX1162" s="12">
        <v>190</v>
      </c>
      <c r="AY1162" s="11">
        <v>533581.39085199998</v>
      </c>
      <c r="AZ1162" s="11">
        <v>195322.99</v>
      </c>
      <c r="BA1162" s="13">
        <v>90</v>
      </c>
      <c r="BB1162" s="13">
        <v>67.722253791015603</v>
      </c>
      <c r="BC1162" s="13">
        <v>9.6</v>
      </c>
      <c r="BD1162" s="13"/>
      <c r="BE1162" s="9" t="s">
        <v>1580</v>
      </c>
      <c r="BF1162" s="6"/>
      <c r="BG1162" s="9" t="s">
        <v>573</v>
      </c>
      <c r="BH1162" s="9" t="s">
        <v>594</v>
      </c>
      <c r="BI1162" s="9" t="s">
        <v>640</v>
      </c>
      <c r="BJ1162" s="9" t="s">
        <v>3</v>
      </c>
      <c r="BK1162" s="7" t="s">
        <v>0</v>
      </c>
      <c r="BL1162" s="13">
        <v>146974.59</v>
      </c>
      <c r="BM1162" s="7" t="s">
        <v>965</v>
      </c>
      <c r="BN1162" s="13"/>
      <c r="BO1162" s="14">
        <v>42628</v>
      </c>
      <c r="BP1162" s="14">
        <v>48410</v>
      </c>
      <c r="BQ1162" s="14" t="s">
        <v>1536</v>
      </c>
      <c r="BR1162" s="14" t="s">
        <v>1789</v>
      </c>
      <c r="BS1162" s="14" t="s">
        <v>1728</v>
      </c>
      <c r="BT1162" s="14" t="s">
        <v>1728</v>
      </c>
      <c r="BU1162" s="13">
        <v>0</v>
      </c>
      <c r="BV1162" s="13">
        <v>0</v>
      </c>
      <c r="BW1162" s="13">
        <v>0</v>
      </c>
    </row>
    <row r="1163" spans="1:75" s="2" customFormat="1" ht="18.2" customHeight="1" x14ac:dyDescent="0.15">
      <c r="A1163" s="15">
        <v>1160</v>
      </c>
      <c r="B1163" s="16" t="s">
        <v>38</v>
      </c>
      <c r="C1163" s="16" t="s">
        <v>35</v>
      </c>
      <c r="D1163" s="17">
        <v>45172</v>
      </c>
      <c r="E1163" s="18" t="s">
        <v>504</v>
      </c>
      <c r="F1163" s="19">
        <v>0</v>
      </c>
      <c r="G1163" s="19">
        <v>0</v>
      </c>
      <c r="H1163" s="20">
        <v>185031.28</v>
      </c>
      <c r="I1163" s="20">
        <v>0</v>
      </c>
      <c r="J1163" s="20">
        <v>0</v>
      </c>
      <c r="K1163" s="20">
        <v>185031.28</v>
      </c>
      <c r="L1163" s="20">
        <v>1256.52</v>
      </c>
      <c r="M1163" s="20">
        <v>0</v>
      </c>
      <c r="N1163" s="20">
        <v>0</v>
      </c>
      <c r="O1163" s="20">
        <v>1256.52</v>
      </c>
      <c r="P1163" s="20">
        <v>0</v>
      </c>
      <c r="Q1163" s="20">
        <v>0</v>
      </c>
      <c r="R1163" s="20">
        <v>183774.76</v>
      </c>
      <c r="S1163" s="20">
        <v>0</v>
      </c>
      <c r="T1163" s="20">
        <v>1464.83</v>
      </c>
      <c r="U1163" s="20">
        <v>0</v>
      </c>
      <c r="V1163" s="20">
        <v>0</v>
      </c>
      <c r="W1163" s="20">
        <v>1464.83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164.55</v>
      </c>
      <c r="AI1163" s="20">
        <v>0</v>
      </c>
      <c r="AJ1163" s="20">
        <v>0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0.1</v>
      </c>
      <c r="AQ1163" s="20">
        <v>0</v>
      </c>
      <c r="AR1163" s="20">
        <v>0</v>
      </c>
      <c r="AS1163" s="20">
        <v>0</v>
      </c>
      <c r="AT1163" s="11">
        <f t="shared" si="18"/>
        <v>2886</v>
      </c>
      <c r="AU1163" s="20">
        <v>0</v>
      </c>
      <c r="AV1163" s="20">
        <v>0</v>
      </c>
      <c r="AW1163" s="21">
        <v>97</v>
      </c>
      <c r="AX1163" s="21">
        <v>180</v>
      </c>
      <c r="AY1163" s="20">
        <v>1416800.31</v>
      </c>
      <c r="AZ1163" s="20">
        <v>260610</v>
      </c>
      <c r="BA1163" s="22">
        <v>90</v>
      </c>
      <c r="BB1163" s="22">
        <v>63.4654403131116</v>
      </c>
      <c r="BC1163" s="22">
        <v>9.5</v>
      </c>
      <c r="BD1163" s="22"/>
      <c r="BE1163" s="18" t="s">
        <v>1580</v>
      </c>
      <c r="BF1163" s="15"/>
      <c r="BG1163" s="18" t="s">
        <v>573</v>
      </c>
      <c r="BH1163" s="18" t="s">
        <v>594</v>
      </c>
      <c r="BI1163" s="18" t="s">
        <v>595</v>
      </c>
      <c r="BJ1163" s="18" t="s">
        <v>3</v>
      </c>
      <c r="BK1163" s="16" t="s">
        <v>0</v>
      </c>
      <c r="BL1163" s="22">
        <v>183774.76</v>
      </c>
      <c r="BM1163" s="16" t="s">
        <v>965</v>
      </c>
      <c r="BN1163" s="22"/>
      <c r="BO1163" s="1">
        <v>42671</v>
      </c>
      <c r="BP1163" s="1">
        <v>48149</v>
      </c>
      <c r="BQ1163" s="14" t="s">
        <v>1485</v>
      </c>
      <c r="BR1163" s="14" t="s">
        <v>1785</v>
      </c>
      <c r="BS1163" s="14" t="s">
        <v>1728</v>
      </c>
      <c r="BT1163" s="14" t="s">
        <v>1728</v>
      </c>
      <c r="BU1163" s="22">
        <v>0</v>
      </c>
      <c r="BV1163" s="22">
        <v>0</v>
      </c>
      <c r="BW1163" s="22">
        <v>0</v>
      </c>
    </row>
    <row r="1164" spans="1:75" s="2" customFormat="1" ht="18.2" customHeight="1" x14ac:dyDescent="0.15">
      <c r="A1164" s="6">
        <v>1161</v>
      </c>
      <c r="B1164" s="7" t="s">
        <v>38</v>
      </c>
      <c r="C1164" s="7" t="s">
        <v>35</v>
      </c>
      <c r="D1164" s="8">
        <v>45172</v>
      </c>
      <c r="E1164" s="9" t="s">
        <v>1430</v>
      </c>
      <c r="F1164" s="10">
        <v>4</v>
      </c>
      <c r="G1164" s="10">
        <v>5</v>
      </c>
      <c r="H1164" s="11">
        <v>391063.02</v>
      </c>
      <c r="I1164" s="11">
        <v>7154.79</v>
      </c>
      <c r="J1164" s="11">
        <v>0</v>
      </c>
      <c r="K1164" s="11">
        <v>398217.81</v>
      </c>
      <c r="L1164" s="11">
        <v>1448.45</v>
      </c>
      <c r="M1164" s="11">
        <v>0</v>
      </c>
      <c r="N1164" s="11">
        <v>1473.85</v>
      </c>
      <c r="O1164" s="11">
        <v>0</v>
      </c>
      <c r="P1164" s="11">
        <v>0</v>
      </c>
      <c r="Q1164" s="11">
        <v>0</v>
      </c>
      <c r="R1164" s="11">
        <v>396743.96</v>
      </c>
      <c r="S1164" s="11">
        <v>15648.45</v>
      </c>
      <c r="T1164" s="11">
        <v>3095.92</v>
      </c>
      <c r="U1164" s="11">
        <v>0</v>
      </c>
      <c r="V1164" s="11">
        <v>4479.2700000000004</v>
      </c>
      <c r="W1164" s="11">
        <v>0</v>
      </c>
      <c r="X1164" s="11">
        <v>0</v>
      </c>
      <c r="Y1164" s="11">
        <v>0</v>
      </c>
      <c r="Z1164" s="11">
        <v>14265.1</v>
      </c>
      <c r="AA1164" s="11">
        <v>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0</v>
      </c>
      <c r="AG1164" s="11">
        <v>0</v>
      </c>
      <c r="AH1164" s="11">
        <v>0</v>
      </c>
      <c r="AI1164" s="11">
        <v>0</v>
      </c>
      <c r="AJ1164" s="11">
        <v>0</v>
      </c>
      <c r="AK1164" s="11">
        <v>0</v>
      </c>
      <c r="AL1164" s="11">
        <v>700</v>
      </c>
      <c r="AM1164" s="11">
        <v>0</v>
      </c>
      <c r="AN1164" s="11">
        <v>0</v>
      </c>
      <c r="AO1164" s="11">
        <v>496.88</v>
      </c>
      <c r="AP1164" s="11">
        <v>0</v>
      </c>
      <c r="AQ1164" s="11">
        <v>0</v>
      </c>
      <c r="AR1164" s="11">
        <v>0</v>
      </c>
      <c r="AS1164" s="11">
        <v>0</v>
      </c>
      <c r="AT1164" s="11">
        <f t="shared" si="18"/>
        <v>7150</v>
      </c>
      <c r="AU1164" s="11">
        <v>7129.39</v>
      </c>
      <c r="AV1164" s="11">
        <v>14265.1</v>
      </c>
      <c r="AW1164" s="12">
        <v>144</v>
      </c>
      <c r="AX1164" s="12">
        <v>225</v>
      </c>
      <c r="AY1164" s="11">
        <v>1717285.09</v>
      </c>
      <c r="AZ1164" s="11">
        <v>467000.02</v>
      </c>
      <c r="BA1164" s="13">
        <v>89</v>
      </c>
      <c r="BB1164" s="13">
        <v>75.610730038084398</v>
      </c>
      <c r="BC1164" s="13">
        <v>9.5</v>
      </c>
      <c r="BD1164" s="13"/>
      <c r="BE1164" s="9" t="s">
        <v>1580</v>
      </c>
      <c r="BF1164" s="6"/>
      <c r="BG1164" s="9" t="s">
        <v>573</v>
      </c>
      <c r="BH1164" s="9" t="s">
        <v>574</v>
      </c>
      <c r="BI1164" s="9" t="s">
        <v>575</v>
      </c>
      <c r="BJ1164" s="9" t="s">
        <v>4</v>
      </c>
      <c r="BK1164" s="7" t="s">
        <v>0</v>
      </c>
      <c r="BL1164" s="13">
        <v>396743.96</v>
      </c>
      <c r="BM1164" s="7" t="s">
        <v>965</v>
      </c>
      <c r="BN1164" s="13"/>
      <c r="BO1164" s="14">
        <v>42712</v>
      </c>
      <c r="BP1164" s="14">
        <v>49560</v>
      </c>
      <c r="BQ1164" s="14" t="s">
        <v>1473</v>
      </c>
      <c r="BR1164" s="14" t="s">
        <v>1787</v>
      </c>
      <c r="BS1164" s="14" t="s">
        <v>1728</v>
      </c>
      <c r="BT1164" s="14" t="s">
        <v>1728</v>
      </c>
      <c r="BU1164" s="13">
        <v>993.76</v>
      </c>
      <c r="BV1164" s="13">
        <v>0</v>
      </c>
      <c r="BW1164" s="13">
        <v>0</v>
      </c>
    </row>
    <row r="1165" spans="1:75" s="2" customFormat="1" ht="18.2" customHeight="1" x14ac:dyDescent="0.15">
      <c r="A1165" s="15">
        <v>1162</v>
      </c>
      <c r="B1165" s="16" t="s">
        <v>38</v>
      </c>
      <c r="C1165" s="16" t="s">
        <v>35</v>
      </c>
      <c r="D1165" s="17">
        <v>45172</v>
      </c>
      <c r="E1165" s="18" t="s">
        <v>1518</v>
      </c>
      <c r="F1165" s="19">
        <v>48</v>
      </c>
      <c r="G1165" s="19">
        <v>47</v>
      </c>
      <c r="H1165" s="20">
        <v>288190.32</v>
      </c>
      <c r="I1165" s="20">
        <v>74313.990000000005</v>
      </c>
      <c r="J1165" s="20">
        <v>0</v>
      </c>
      <c r="K1165" s="20">
        <v>362504.31</v>
      </c>
      <c r="L1165" s="20">
        <v>1890.75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362504.31</v>
      </c>
      <c r="S1165" s="20">
        <v>122131.72</v>
      </c>
      <c r="T1165" s="20">
        <v>2281.5100000000002</v>
      </c>
      <c r="U1165" s="20">
        <v>0</v>
      </c>
      <c r="V1165" s="20">
        <v>0</v>
      </c>
      <c r="W1165" s="20">
        <v>0</v>
      </c>
      <c r="X1165" s="20">
        <v>0</v>
      </c>
      <c r="Y1165" s="20">
        <v>0</v>
      </c>
      <c r="Z1165" s="20">
        <v>124413.23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0</v>
      </c>
      <c r="AQ1165" s="20">
        <v>0</v>
      </c>
      <c r="AR1165" s="20">
        <v>0</v>
      </c>
      <c r="AS1165" s="20">
        <v>0</v>
      </c>
      <c r="AT1165" s="11">
        <f t="shared" si="18"/>
        <v>0</v>
      </c>
      <c r="AU1165" s="20">
        <v>76204.740000000005</v>
      </c>
      <c r="AV1165" s="20">
        <v>124413.23</v>
      </c>
      <c r="AW1165" s="21">
        <v>155</v>
      </c>
      <c r="AX1165" s="21">
        <v>219</v>
      </c>
      <c r="AY1165" s="20">
        <v>1613546.416</v>
      </c>
      <c r="AZ1165" s="20">
        <v>424000</v>
      </c>
      <c r="BA1165" s="22">
        <v>89.99</v>
      </c>
      <c r="BB1165" s="22">
        <v>76.938119945518906</v>
      </c>
      <c r="BC1165" s="22">
        <v>9.5</v>
      </c>
      <c r="BD1165" s="22"/>
      <c r="BE1165" s="18" t="s">
        <v>1578</v>
      </c>
      <c r="BF1165" s="15"/>
      <c r="BG1165" s="18" t="s">
        <v>628</v>
      </c>
      <c r="BH1165" s="18" t="s">
        <v>629</v>
      </c>
      <c r="BI1165" s="18" t="s">
        <v>635</v>
      </c>
      <c r="BJ1165" s="18" t="s">
        <v>1579</v>
      </c>
      <c r="BK1165" s="16" t="s">
        <v>0</v>
      </c>
      <c r="BL1165" s="22">
        <v>362504.31</v>
      </c>
      <c r="BM1165" s="16" t="s">
        <v>965</v>
      </c>
      <c r="BN1165" s="22"/>
      <c r="BO1165" s="1">
        <v>43231</v>
      </c>
      <c r="BP1165" s="1">
        <v>49898</v>
      </c>
      <c r="BQ1165" s="14" t="s">
        <v>1738</v>
      </c>
      <c r="BR1165" s="14" t="s">
        <v>1765</v>
      </c>
      <c r="BS1165" s="14" t="s">
        <v>1728</v>
      </c>
      <c r="BT1165" s="14" t="s">
        <v>1728</v>
      </c>
      <c r="BU1165" s="22">
        <v>10827.36</v>
      </c>
      <c r="BV1165" s="22">
        <v>0</v>
      </c>
      <c r="BW1165" s="22">
        <v>0</v>
      </c>
    </row>
    <row r="1166" spans="1:75" s="2" customFormat="1" ht="18.2" customHeight="1" x14ac:dyDescent="0.15">
      <c r="A1166" s="6">
        <v>1163</v>
      </c>
      <c r="B1166" s="7" t="s">
        <v>38</v>
      </c>
      <c r="C1166" s="7" t="s">
        <v>35</v>
      </c>
      <c r="D1166" s="8">
        <v>45172</v>
      </c>
      <c r="E1166" s="9" t="s">
        <v>1433</v>
      </c>
      <c r="F1166" s="10">
        <v>54</v>
      </c>
      <c r="G1166" s="10">
        <v>53</v>
      </c>
      <c r="H1166" s="11">
        <v>105268.51</v>
      </c>
      <c r="I1166" s="11">
        <v>86268.95</v>
      </c>
      <c r="J1166" s="11">
        <v>0</v>
      </c>
      <c r="K1166" s="11">
        <v>191537.46</v>
      </c>
      <c r="L1166" s="11">
        <v>1990.43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191537.46</v>
      </c>
      <c r="S1166" s="11">
        <v>67596.94</v>
      </c>
      <c r="T1166" s="11">
        <v>877.24</v>
      </c>
      <c r="U1166" s="11">
        <v>0</v>
      </c>
      <c r="V1166" s="11">
        <v>0</v>
      </c>
      <c r="W1166" s="11">
        <v>0</v>
      </c>
      <c r="X1166" s="11">
        <v>0</v>
      </c>
      <c r="Y1166" s="11">
        <v>0</v>
      </c>
      <c r="Z1166" s="11">
        <v>68474.179999999993</v>
      </c>
      <c r="AA1166" s="11">
        <v>0</v>
      </c>
      <c r="AB1166" s="11">
        <v>0</v>
      </c>
      <c r="AC1166" s="11">
        <v>0</v>
      </c>
      <c r="AD1166" s="11">
        <v>0</v>
      </c>
      <c r="AE1166" s="11">
        <v>0</v>
      </c>
      <c r="AF1166" s="11">
        <v>0</v>
      </c>
      <c r="AG1166" s="11">
        <v>0</v>
      </c>
      <c r="AH1166" s="11">
        <v>0</v>
      </c>
      <c r="AI1166" s="11">
        <v>0</v>
      </c>
      <c r="AJ1166" s="11">
        <v>0</v>
      </c>
      <c r="AK1166" s="11">
        <v>0</v>
      </c>
      <c r="AL1166" s="11">
        <v>0</v>
      </c>
      <c r="AM1166" s="11">
        <v>0</v>
      </c>
      <c r="AN1166" s="11">
        <v>0</v>
      </c>
      <c r="AO1166" s="11">
        <v>0</v>
      </c>
      <c r="AP1166" s="11">
        <v>0</v>
      </c>
      <c r="AQ1166" s="11">
        <v>0</v>
      </c>
      <c r="AR1166" s="11">
        <v>0</v>
      </c>
      <c r="AS1166" s="11">
        <v>0</v>
      </c>
      <c r="AT1166" s="11">
        <f t="shared" si="18"/>
        <v>0</v>
      </c>
      <c r="AU1166" s="11">
        <v>88259.38</v>
      </c>
      <c r="AV1166" s="11">
        <v>68474.179999999993</v>
      </c>
      <c r="AW1166" s="12">
        <v>43</v>
      </c>
      <c r="AX1166" s="12">
        <v>120</v>
      </c>
      <c r="AY1166" s="11">
        <v>1115433.94</v>
      </c>
      <c r="AZ1166" s="11">
        <v>217000</v>
      </c>
      <c r="BA1166" s="13">
        <v>90</v>
      </c>
      <c r="BB1166" s="13">
        <v>79.439499539170498</v>
      </c>
      <c r="BC1166" s="13">
        <v>10</v>
      </c>
      <c r="BD1166" s="13"/>
      <c r="BE1166" s="9" t="s">
        <v>1578</v>
      </c>
      <c r="BF1166" s="6"/>
      <c r="BG1166" s="9" t="s">
        <v>573</v>
      </c>
      <c r="BH1166" s="9" t="s">
        <v>594</v>
      </c>
      <c r="BI1166" s="9" t="s">
        <v>722</v>
      </c>
      <c r="BJ1166" s="9" t="s">
        <v>1579</v>
      </c>
      <c r="BK1166" s="7" t="s">
        <v>0</v>
      </c>
      <c r="BL1166" s="13">
        <v>191537.46</v>
      </c>
      <c r="BM1166" s="7" t="s">
        <v>965</v>
      </c>
      <c r="BN1166" s="13"/>
      <c r="BO1166" s="14">
        <v>42835</v>
      </c>
      <c r="BP1166" s="14">
        <v>46487</v>
      </c>
      <c r="BQ1166" s="14" t="s">
        <v>1535</v>
      </c>
      <c r="BR1166" s="14" t="s">
        <v>1778</v>
      </c>
      <c r="BS1166" s="14" t="s">
        <v>1728</v>
      </c>
      <c r="BT1166" s="14" t="s">
        <v>1728</v>
      </c>
      <c r="BU1166" s="13">
        <v>7399.08</v>
      </c>
      <c r="BV1166" s="13">
        <v>0</v>
      </c>
      <c r="BW1166" s="13">
        <v>0</v>
      </c>
    </row>
    <row r="1167" spans="1:75" s="2" customFormat="1" ht="18.2" customHeight="1" x14ac:dyDescent="0.15">
      <c r="A1167" s="15">
        <v>1164</v>
      </c>
      <c r="B1167" s="16" t="s">
        <v>38</v>
      </c>
      <c r="C1167" s="16" t="s">
        <v>35</v>
      </c>
      <c r="D1167" s="17">
        <v>45172</v>
      </c>
      <c r="E1167" s="18" t="s">
        <v>1434</v>
      </c>
      <c r="F1167" s="19">
        <v>0</v>
      </c>
      <c r="G1167" s="19">
        <v>0</v>
      </c>
      <c r="H1167" s="20">
        <v>188915.47</v>
      </c>
      <c r="I1167" s="20">
        <v>0</v>
      </c>
      <c r="J1167" s="20">
        <v>0</v>
      </c>
      <c r="K1167" s="20">
        <v>188915.47</v>
      </c>
      <c r="L1167" s="20">
        <v>1148.75</v>
      </c>
      <c r="M1167" s="20">
        <v>0</v>
      </c>
      <c r="N1167" s="20">
        <v>0</v>
      </c>
      <c r="O1167" s="20">
        <v>1148.75</v>
      </c>
      <c r="P1167" s="20">
        <v>0</v>
      </c>
      <c r="Q1167" s="20">
        <v>0</v>
      </c>
      <c r="R1167" s="20">
        <v>187766.72</v>
      </c>
      <c r="S1167" s="20">
        <v>0</v>
      </c>
      <c r="T1167" s="20">
        <v>1574.3</v>
      </c>
      <c r="U1167" s="20">
        <v>0</v>
      </c>
      <c r="V1167" s="20">
        <v>0</v>
      </c>
      <c r="W1167" s="20">
        <v>1574.3</v>
      </c>
      <c r="X1167" s="20">
        <v>0</v>
      </c>
      <c r="Y1167" s="20">
        <v>0</v>
      </c>
      <c r="Z1167" s="20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160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70.349999999999994</v>
      </c>
      <c r="AQ1167" s="20">
        <v>0</v>
      </c>
      <c r="AR1167" s="20">
        <v>53.4</v>
      </c>
      <c r="AS1167" s="20">
        <v>0</v>
      </c>
      <c r="AT1167" s="11">
        <f t="shared" si="18"/>
        <v>2900</v>
      </c>
      <c r="AU1167" s="20">
        <v>0</v>
      </c>
      <c r="AV1167" s="20">
        <v>0</v>
      </c>
      <c r="AW1167" s="21">
        <v>103</v>
      </c>
      <c r="AX1167" s="21">
        <v>180</v>
      </c>
      <c r="AY1167" s="20">
        <v>1314662.01</v>
      </c>
      <c r="AZ1167" s="20">
        <v>253399.99</v>
      </c>
      <c r="BA1167" s="22">
        <v>90</v>
      </c>
      <c r="BB1167" s="22">
        <v>66.689050776994904</v>
      </c>
      <c r="BC1167" s="22">
        <v>10</v>
      </c>
      <c r="BD1167" s="22"/>
      <c r="BE1167" s="18" t="s">
        <v>1578</v>
      </c>
      <c r="BF1167" s="15"/>
      <c r="BG1167" s="18" t="s">
        <v>573</v>
      </c>
      <c r="BH1167" s="18" t="s">
        <v>594</v>
      </c>
      <c r="BI1167" s="18" t="s">
        <v>722</v>
      </c>
      <c r="BJ1167" s="18" t="s">
        <v>3</v>
      </c>
      <c r="BK1167" s="16" t="s">
        <v>0</v>
      </c>
      <c r="BL1167" s="22">
        <v>187766.72</v>
      </c>
      <c r="BM1167" s="16" t="s">
        <v>965</v>
      </c>
      <c r="BN1167" s="22"/>
      <c r="BO1167" s="1">
        <v>42835</v>
      </c>
      <c r="BP1167" s="1">
        <v>48314</v>
      </c>
      <c r="BQ1167" s="14" t="s">
        <v>1485</v>
      </c>
      <c r="BR1167" s="14" t="s">
        <v>1785</v>
      </c>
      <c r="BS1167" s="14" t="s">
        <v>1728</v>
      </c>
      <c r="BT1167" s="14" t="s">
        <v>1728</v>
      </c>
      <c r="BU1167" s="22">
        <v>0</v>
      </c>
      <c r="BV1167" s="22">
        <v>0</v>
      </c>
      <c r="BW1167" s="22">
        <v>0</v>
      </c>
    </row>
    <row r="1168" spans="1:75" s="2" customFormat="1" ht="18.2" customHeight="1" x14ac:dyDescent="0.15">
      <c r="A1168" s="6">
        <v>1165</v>
      </c>
      <c r="B1168" s="7" t="s">
        <v>639</v>
      </c>
      <c r="C1168" s="7" t="s">
        <v>35</v>
      </c>
      <c r="D1168" s="8">
        <v>45172</v>
      </c>
      <c r="E1168" s="9" t="s">
        <v>1435</v>
      </c>
      <c r="F1168" s="10">
        <v>0</v>
      </c>
      <c r="G1168" s="10">
        <v>0</v>
      </c>
      <c r="H1168" s="11">
        <v>277936.13</v>
      </c>
      <c r="I1168" s="11">
        <v>0</v>
      </c>
      <c r="J1168" s="11">
        <v>0</v>
      </c>
      <c r="K1168" s="11">
        <v>277936.13</v>
      </c>
      <c r="L1168" s="11">
        <v>2589.02</v>
      </c>
      <c r="M1168" s="11">
        <v>0</v>
      </c>
      <c r="N1168" s="11">
        <v>0</v>
      </c>
      <c r="O1168" s="11">
        <v>2589.02</v>
      </c>
      <c r="P1168" s="11">
        <v>0</v>
      </c>
      <c r="Q1168" s="11">
        <v>0</v>
      </c>
      <c r="R1168" s="11">
        <v>275347.11</v>
      </c>
      <c r="S1168" s="11">
        <v>0</v>
      </c>
      <c r="T1168" s="11">
        <v>2316.13</v>
      </c>
      <c r="U1168" s="11">
        <v>0</v>
      </c>
      <c r="V1168" s="11">
        <v>0</v>
      </c>
      <c r="W1168" s="11">
        <v>2316.13</v>
      </c>
      <c r="X1168" s="11">
        <v>0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  <c r="AD1168" s="11">
        <v>0</v>
      </c>
      <c r="AE1168" s="11">
        <v>0</v>
      </c>
      <c r="AF1168" s="11">
        <v>0</v>
      </c>
      <c r="AG1168" s="11">
        <v>0</v>
      </c>
      <c r="AH1168" s="11">
        <v>215.97</v>
      </c>
      <c r="AI1168" s="11">
        <v>0</v>
      </c>
      <c r="AJ1168" s="11">
        <v>0</v>
      </c>
      <c r="AK1168" s="11">
        <v>0</v>
      </c>
      <c r="AL1168" s="11">
        <v>0</v>
      </c>
      <c r="AM1168" s="11">
        <v>0</v>
      </c>
      <c r="AN1168" s="11">
        <v>0</v>
      </c>
      <c r="AO1168" s="11">
        <v>0</v>
      </c>
      <c r="AP1168" s="11">
        <v>26.84</v>
      </c>
      <c r="AQ1168" s="11">
        <v>0</v>
      </c>
      <c r="AR1168" s="11">
        <v>26.96</v>
      </c>
      <c r="AS1168" s="11">
        <v>0</v>
      </c>
      <c r="AT1168" s="11">
        <f t="shared" si="18"/>
        <v>5121</v>
      </c>
      <c r="AU1168" s="11">
        <v>0</v>
      </c>
      <c r="AV1168" s="11">
        <v>0</v>
      </c>
      <c r="AW1168" s="12">
        <v>76</v>
      </c>
      <c r="AX1168" s="12">
        <v>153</v>
      </c>
      <c r="AY1168" s="11">
        <v>1434310.778901</v>
      </c>
      <c r="AZ1168" s="11">
        <v>405954.41</v>
      </c>
      <c r="BA1168" s="13">
        <v>86.71</v>
      </c>
      <c r="BB1168" s="13">
        <v>58.812879771647303</v>
      </c>
      <c r="BC1168" s="13">
        <v>10</v>
      </c>
      <c r="BD1168" s="13"/>
      <c r="BE1168" s="9" t="s">
        <v>1580</v>
      </c>
      <c r="BF1168" s="6"/>
      <c r="BG1168" s="9" t="s">
        <v>674</v>
      </c>
      <c r="BH1168" s="9" t="s">
        <v>701</v>
      </c>
      <c r="BI1168" s="9" t="s">
        <v>703</v>
      </c>
      <c r="BJ1168" s="9" t="s">
        <v>3</v>
      </c>
      <c r="BK1168" s="7" t="s">
        <v>0</v>
      </c>
      <c r="BL1168" s="13">
        <v>275347.11</v>
      </c>
      <c r="BM1168" s="7" t="s">
        <v>965</v>
      </c>
      <c r="BN1168" s="13"/>
      <c r="BO1168" s="14">
        <v>42851</v>
      </c>
      <c r="BP1168" s="14">
        <v>47509</v>
      </c>
      <c r="BQ1168" s="14" t="s">
        <v>1485</v>
      </c>
      <c r="BR1168" s="14" t="s">
        <v>1785</v>
      </c>
      <c r="BS1168" s="14" t="s">
        <v>1728</v>
      </c>
      <c r="BT1168" s="14" t="s">
        <v>1728</v>
      </c>
      <c r="BU1168" s="13">
        <v>0</v>
      </c>
      <c r="BV1168" s="13">
        <v>0</v>
      </c>
      <c r="BW1168" s="13">
        <v>0</v>
      </c>
    </row>
    <row r="1169" spans="1:75" s="2" customFormat="1" ht="18.2" customHeight="1" x14ac:dyDescent="0.15">
      <c r="A1169" s="15">
        <v>1166</v>
      </c>
      <c r="B1169" s="16" t="s">
        <v>639</v>
      </c>
      <c r="C1169" s="16" t="s">
        <v>35</v>
      </c>
      <c r="D1169" s="17">
        <v>45172</v>
      </c>
      <c r="E1169" s="18" t="s">
        <v>1436</v>
      </c>
      <c r="F1169" s="19">
        <v>3</v>
      </c>
      <c r="G1169" s="19">
        <v>4</v>
      </c>
      <c r="H1169" s="20">
        <v>144246.59</v>
      </c>
      <c r="I1169" s="20">
        <v>5816.88</v>
      </c>
      <c r="J1169" s="20">
        <v>0</v>
      </c>
      <c r="K1169" s="20">
        <v>150063.47</v>
      </c>
      <c r="L1169" s="20">
        <v>1191.45</v>
      </c>
      <c r="M1169" s="20">
        <v>0</v>
      </c>
      <c r="N1169" s="20">
        <v>2298.98</v>
      </c>
      <c r="O1169" s="20">
        <v>0</v>
      </c>
      <c r="P1169" s="20">
        <v>0</v>
      </c>
      <c r="Q1169" s="20">
        <v>0</v>
      </c>
      <c r="R1169" s="20">
        <v>147764.49</v>
      </c>
      <c r="S1169" s="20">
        <v>5541.4</v>
      </c>
      <c r="T1169" s="20">
        <v>1153.97</v>
      </c>
      <c r="U1169" s="20">
        <v>0</v>
      </c>
      <c r="V1169" s="20">
        <v>2023.04</v>
      </c>
      <c r="W1169" s="20">
        <v>0</v>
      </c>
      <c r="X1169" s="20">
        <v>0</v>
      </c>
      <c r="Y1169" s="20">
        <v>0</v>
      </c>
      <c r="Z1169" s="20">
        <v>4672.33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570.74</v>
      </c>
      <c r="AM1169" s="20">
        <v>0</v>
      </c>
      <c r="AN1169" s="20">
        <v>0</v>
      </c>
      <c r="AO1169" s="20">
        <v>107.24</v>
      </c>
      <c r="AP1169" s="20">
        <v>0</v>
      </c>
      <c r="AQ1169" s="20">
        <v>0</v>
      </c>
      <c r="AR1169" s="20">
        <v>0</v>
      </c>
      <c r="AS1169" s="20">
        <v>0</v>
      </c>
      <c r="AT1169" s="11">
        <f t="shared" si="18"/>
        <v>5000</v>
      </c>
      <c r="AU1169" s="20">
        <v>4709.3500000000004</v>
      </c>
      <c r="AV1169" s="20">
        <v>4672.33</v>
      </c>
      <c r="AW1169" s="21">
        <v>84</v>
      </c>
      <c r="AX1169" s="21">
        <v>158</v>
      </c>
      <c r="AY1169" s="20">
        <v>568304.26703400002</v>
      </c>
      <c r="AZ1169" s="20">
        <v>201578.16</v>
      </c>
      <c r="BA1169" s="22">
        <v>90</v>
      </c>
      <c r="BB1169" s="22">
        <v>65.973437300945704</v>
      </c>
      <c r="BC1169" s="22">
        <v>9.6</v>
      </c>
      <c r="BD1169" s="22"/>
      <c r="BE1169" s="18" t="s">
        <v>1580</v>
      </c>
      <c r="BF1169" s="15"/>
      <c r="BG1169" s="18" t="s">
        <v>573</v>
      </c>
      <c r="BH1169" s="18" t="s">
        <v>594</v>
      </c>
      <c r="BI1169" s="18" t="s">
        <v>640</v>
      </c>
      <c r="BJ1169" s="18" t="s">
        <v>4</v>
      </c>
      <c r="BK1169" s="16" t="s">
        <v>0</v>
      </c>
      <c r="BL1169" s="22">
        <v>147764.49</v>
      </c>
      <c r="BM1169" s="16" t="s">
        <v>965</v>
      </c>
      <c r="BN1169" s="22"/>
      <c r="BO1169" s="1">
        <v>42923</v>
      </c>
      <c r="BP1169" s="1">
        <v>47733</v>
      </c>
      <c r="BQ1169" s="14" t="s">
        <v>1473</v>
      </c>
      <c r="BR1169" s="14" t="s">
        <v>1787</v>
      </c>
      <c r="BS1169" s="14" t="s">
        <v>1728</v>
      </c>
      <c r="BT1169" s="14">
        <v>43952</v>
      </c>
      <c r="BU1169" s="22">
        <v>428.96</v>
      </c>
      <c r="BV1169" s="22">
        <v>0</v>
      </c>
      <c r="BW1169" s="22">
        <v>0</v>
      </c>
    </row>
    <row r="1170" spans="1:75" s="2" customFormat="1" ht="18.2" customHeight="1" x14ac:dyDescent="0.15">
      <c r="A1170" s="6">
        <v>1167</v>
      </c>
      <c r="B1170" s="7" t="s">
        <v>639</v>
      </c>
      <c r="C1170" s="7" t="s">
        <v>35</v>
      </c>
      <c r="D1170" s="8">
        <v>45172</v>
      </c>
      <c r="E1170" s="9" t="s">
        <v>1437</v>
      </c>
      <c r="F1170" s="10">
        <v>0</v>
      </c>
      <c r="G1170" s="10">
        <v>0</v>
      </c>
      <c r="H1170" s="11">
        <v>113644.55</v>
      </c>
      <c r="I1170" s="11">
        <v>0</v>
      </c>
      <c r="J1170" s="11">
        <v>0</v>
      </c>
      <c r="K1170" s="11">
        <v>113644.55</v>
      </c>
      <c r="L1170" s="11">
        <v>432.88</v>
      </c>
      <c r="M1170" s="11">
        <v>0</v>
      </c>
      <c r="N1170" s="11">
        <v>0</v>
      </c>
      <c r="O1170" s="11">
        <v>432.88</v>
      </c>
      <c r="P1170" s="11">
        <v>0</v>
      </c>
      <c r="Q1170" s="11">
        <v>0</v>
      </c>
      <c r="R1170" s="11">
        <v>113211.67</v>
      </c>
      <c r="S1170" s="11">
        <v>0</v>
      </c>
      <c r="T1170" s="11">
        <v>909.16</v>
      </c>
      <c r="U1170" s="11">
        <v>0</v>
      </c>
      <c r="V1170" s="11">
        <v>0</v>
      </c>
      <c r="W1170" s="11">
        <v>909.16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  <c r="AC1170" s="11">
        <v>0</v>
      </c>
      <c r="AD1170" s="11">
        <v>0</v>
      </c>
      <c r="AE1170" s="11">
        <v>0</v>
      </c>
      <c r="AF1170" s="11">
        <v>0</v>
      </c>
      <c r="AG1170" s="11">
        <v>0</v>
      </c>
      <c r="AH1170" s="11">
        <v>86.83</v>
      </c>
      <c r="AI1170" s="11">
        <v>0</v>
      </c>
      <c r="AJ1170" s="11">
        <v>0</v>
      </c>
      <c r="AK1170" s="11">
        <v>0</v>
      </c>
      <c r="AL1170" s="11">
        <v>0</v>
      </c>
      <c r="AM1170" s="11">
        <v>0</v>
      </c>
      <c r="AN1170" s="11">
        <v>0</v>
      </c>
      <c r="AO1170" s="11">
        <v>0</v>
      </c>
      <c r="AP1170" s="11">
        <v>0</v>
      </c>
      <c r="AQ1170" s="11">
        <v>0</v>
      </c>
      <c r="AR1170" s="11">
        <v>0</v>
      </c>
      <c r="AS1170" s="11">
        <v>0</v>
      </c>
      <c r="AT1170" s="11">
        <f t="shared" si="18"/>
        <v>1428.87</v>
      </c>
      <c r="AU1170" s="11">
        <v>0</v>
      </c>
      <c r="AV1170" s="11">
        <v>0</v>
      </c>
      <c r="AW1170" s="12">
        <v>141</v>
      </c>
      <c r="AX1170" s="12">
        <v>215</v>
      </c>
      <c r="AY1170" s="11">
        <v>539712.5</v>
      </c>
      <c r="AZ1170" s="11">
        <v>137509.37</v>
      </c>
      <c r="BA1170" s="13">
        <v>90</v>
      </c>
      <c r="BB1170" s="13">
        <v>74.097134617080997</v>
      </c>
      <c r="BC1170" s="13">
        <v>9.6</v>
      </c>
      <c r="BD1170" s="13"/>
      <c r="BE1170" s="9" t="s">
        <v>1580</v>
      </c>
      <c r="BF1170" s="6"/>
      <c r="BG1170" s="9" t="s">
        <v>650</v>
      </c>
      <c r="BH1170" s="9" t="s">
        <v>651</v>
      </c>
      <c r="BI1170" s="9" t="s">
        <v>888</v>
      </c>
      <c r="BJ1170" s="9" t="s">
        <v>3</v>
      </c>
      <c r="BK1170" s="7" t="s">
        <v>0</v>
      </c>
      <c r="BL1170" s="13">
        <v>113211.67</v>
      </c>
      <c r="BM1170" s="7" t="s">
        <v>965</v>
      </c>
      <c r="BN1170" s="13"/>
      <c r="BO1170" s="14">
        <v>42930</v>
      </c>
      <c r="BP1170" s="14">
        <v>49474</v>
      </c>
      <c r="BQ1170" s="14" t="s">
        <v>1485</v>
      </c>
      <c r="BR1170" s="14" t="s">
        <v>1785</v>
      </c>
      <c r="BS1170" s="14" t="s">
        <v>1728</v>
      </c>
      <c r="BT1170" s="14">
        <v>43952</v>
      </c>
      <c r="BU1170" s="13">
        <v>0</v>
      </c>
      <c r="BV1170" s="13">
        <v>0</v>
      </c>
      <c r="BW1170" s="13">
        <v>0</v>
      </c>
    </row>
    <row r="1171" spans="1:75" s="2" customFormat="1" ht="18.2" customHeight="1" x14ac:dyDescent="0.15">
      <c r="A1171" s="15">
        <v>1168</v>
      </c>
      <c r="B1171" s="16" t="s">
        <v>38</v>
      </c>
      <c r="C1171" s="16" t="s">
        <v>35</v>
      </c>
      <c r="D1171" s="17">
        <v>45172</v>
      </c>
      <c r="E1171" s="18" t="s">
        <v>1438</v>
      </c>
      <c r="F1171" s="19">
        <v>0</v>
      </c>
      <c r="G1171" s="19">
        <v>0</v>
      </c>
      <c r="H1171" s="20">
        <v>271328.78999999998</v>
      </c>
      <c r="I1171" s="20">
        <v>0</v>
      </c>
      <c r="J1171" s="20">
        <v>0</v>
      </c>
      <c r="K1171" s="20">
        <v>271328.78999999998</v>
      </c>
      <c r="L1171" s="20">
        <v>1040.67</v>
      </c>
      <c r="M1171" s="20">
        <v>0</v>
      </c>
      <c r="N1171" s="20">
        <v>0</v>
      </c>
      <c r="O1171" s="20">
        <v>1040.67</v>
      </c>
      <c r="P1171" s="20">
        <v>0</v>
      </c>
      <c r="Q1171" s="20">
        <v>0</v>
      </c>
      <c r="R1171" s="20">
        <v>270288.12</v>
      </c>
      <c r="S1171" s="20">
        <v>0</v>
      </c>
      <c r="T1171" s="20">
        <v>2148.02</v>
      </c>
      <c r="U1171" s="20">
        <v>0</v>
      </c>
      <c r="V1171" s="20">
        <v>0</v>
      </c>
      <c r="W1171" s="20">
        <v>2148.02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207.65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26.86</v>
      </c>
      <c r="AQ1171" s="20">
        <v>0</v>
      </c>
      <c r="AR1171" s="20">
        <v>223.2</v>
      </c>
      <c r="AS1171" s="20">
        <v>0</v>
      </c>
      <c r="AT1171" s="11">
        <f t="shared" si="18"/>
        <v>3200</v>
      </c>
      <c r="AU1171" s="20">
        <v>0</v>
      </c>
      <c r="AV1171" s="20">
        <v>0</v>
      </c>
      <c r="AW1171" s="21">
        <v>141</v>
      </c>
      <c r="AX1171" s="21">
        <v>215</v>
      </c>
      <c r="AY1171" s="20">
        <v>1742774.78</v>
      </c>
      <c r="AZ1171" s="20">
        <v>328860</v>
      </c>
      <c r="BA1171" s="22">
        <v>79.28</v>
      </c>
      <c r="BB1171" s="22">
        <v>65.159770582010594</v>
      </c>
      <c r="BC1171" s="22">
        <v>9.5</v>
      </c>
      <c r="BD1171" s="22"/>
      <c r="BE1171" s="18" t="s">
        <v>1578</v>
      </c>
      <c r="BF1171" s="15"/>
      <c r="BG1171" s="18" t="s">
        <v>573</v>
      </c>
      <c r="BH1171" s="18" t="s">
        <v>574</v>
      </c>
      <c r="BI1171" s="18" t="s">
        <v>575</v>
      </c>
      <c r="BJ1171" s="18" t="s">
        <v>3</v>
      </c>
      <c r="BK1171" s="16" t="s">
        <v>0</v>
      </c>
      <c r="BL1171" s="22">
        <v>270288.12</v>
      </c>
      <c r="BM1171" s="16" t="s">
        <v>965</v>
      </c>
      <c r="BN1171" s="22"/>
      <c r="BO1171" s="1">
        <v>42930</v>
      </c>
      <c r="BP1171" s="1">
        <v>49474</v>
      </c>
      <c r="BQ1171" s="14" t="s">
        <v>1485</v>
      </c>
      <c r="BR1171" s="14" t="s">
        <v>1785</v>
      </c>
      <c r="BS1171" s="14" t="s">
        <v>1728</v>
      </c>
      <c r="BT1171" s="14">
        <v>43952</v>
      </c>
      <c r="BU1171" s="22">
        <v>0</v>
      </c>
      <c r="BV1171" s="22">
        <v>0</v>
      </c>
      <c r="BW1171" s="22">
        <v>0</v>
      </c>
    </row>
    <row r="1172" spans="1:75" s="2" customFormat="1" ht="18.2" customHeight="1" x14ac:dyDescent="0.15">
      <c r="A1172" s="6">
        <v>1169</v>
      </c>
      <c r="B1172" s="7" t="s">
        <v>38</v>
      </c>
      <c r="C1172" s="7" t="s">
        <v>35</v>
      </c>
      <c r="D1172" s="8">
        <v>45172</v>
      </c>
      <c r="E1172" s="9" t="s">
        <v>1653</v>
      </c>
      <c r="F1172" s="10">
        <v>0</v>
      </c>
      <c r="G1172" s="10">
        <v>0</v>
      </c>
      <c r="H1172" s="11">
        <v>292696.84000000003</v>
      </c>
      <c r="I1172" s="11">
        <v>0</v>
      </c>
      <c r="J1172" s="11">
        <v>0</v>
      </c>
      <c r="K1172" s="11">
        <v>292696.84000000003</v>
      </c>
      <c r="L1172" s="11">
        <v>1071.52</v>
      </c>
      <c r="M1172" s="11">
        <v>0</v>
      </c>
      <c r="N1172" s="11">
        <v>0</v>
      </c>
      <c r="O1172" s="11">
        <v>1071.52</v>
      </c>
      <c r="P1172" s="11">
        <v>0</v>
      </c>
      <c r="Q1172" s="11">
        <v>0</v>
      </c>
      <c r="R1172" s="11">
        <v>291625.32</v>
      </c>
      <c r="S1172" s="11">
        <v>0</v>
      </c>
      <c r="T1172" s="11">
        <v>2439.14</v>
      </c>
      <c r="U1172" s="11">
        <v>0</v>
      </c>
      <c r="V1172" s="11">
        <v>0</v>
      </c>
      <c r="W1172" s="11">
        <v>2439.14</v>
      </c>
      <c r="X1172" s="11">
        <v>0</v>
      </c>
      <c r="Y1172" s="11">
        <v>0</v>
      </c>
      <c r="Z1172" s="11">
        <v>0</v>
      </c>
      <c r="AA1172" s="11">
        <v>0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11">
        <v>0</v>
      </c>
      <c r="AH1172" s="11">
        <v>170.35</v>
      </c>
      <c r="AI1172" s="11">
        <v>0</v>
      </c>
      <c r="AJ1172" s="11">
        <v>0</v>
      </c>
      <c r="AK1172" s="11">
        <v>0</v>
      </c>
      <c r="AL1172" s="11">
        <v>0</v>
      </c>
      <c r="AM1172" s="11">
        <v>0</v>
      </c>
      <c r="AN1172" s="11">
        <v>0</v>
      </c>
      <c r="AO1172" s="11">
        <v>0</v>
      </c>
      <c r="AP1172" s="11">
        <v>4.1399999999999997</v>
      </c>
      <c r="AQ1172" s="11">
        <v>0</v>
      </c>
      <c r="AR1172" s="11">
        <v>35.15</v>
      </c>
      <c r="AS1172" s="11">
        <v>0</v>
      </c>
      <c r="AT1172" s="11">
        <f t="shared" si="18"/>
        <v>3650</v>
      </c>
      <c r="AU1172" s="11">
        <v>0</v>
      </c>
      <c r="AV1172" s="11">
        <v>0</v>
      </c>
      <c r="AW1172" s="12">
        <v>142</v>
      </c>
      <c r="AX1172" s="12">
        <v>184</v>
      </c>
      <c r="AY1172" s="11">
        <v>320200</v>
      </c>
      <c r="AZ1172" s="11">
        <v>320200</v>
      </c>
      <c r="BA1172" s="13">
        <v>83.35</v>
      </c>
      <c r="BB1172" s="13">
        <v>75.911837670206097</v>
      </c>
      <c r="BC1172" s="13">
        <v>10</v>
      </c>
      <c r="BD1172" s="13"/>
      <c r="BE1172" s="9" t="s">
        <v>1580</v>
      </c>
      <c r="BF1172" s="6"/>
      <c r="BG1172" s="9" t="s">
        <v>573</v>
      </c>
      <c r="BH1172" s="9" t="s">
        <v>614</v>
      </c>
      <c r="BI1172" s="9" t="s">
        <v>615</v>
      </c>
      <c r="BJ1172" s="9" t="s">
        <v>3</v>
      </c>
      <c r="BK1172" s="7" t="s">
        <v>0</v>
      </c>
      <c r="BL1172" s="13">
        <v>291625.32</v>
      </c>
      <c r="BM1172" s="7" t="s">
        <v>965</v>
      </c>
      <c r="BN1172" s="13"/>
      <c r="BO1172" s="14">
        <v>43894</v>
      </c>
      <c r="BP1172" s="14">
        <v>49494</v>
      </c>
      <c r="BQ1172" s="14" t="s">
        <v>1536</v>
      </c>
      <c r="BR1172" s="14" t="s">
        <v>1789</v>
      </c>
      <c r="BS1172" s="14" t="s">
        <v>1728</v>
      </c>
      <c r="BT1172" s="14" t="s">
        <v>1728</v>
      </c>
      <c r="BU1172" s="13">
        <v>0</v>
      </c>
      <c r="BV1172" s="13">
        <v>0</v>
      </c>
      <c r="BW1172" s="13">
        <v>0</v>
      </c>
    </row>
    <row r="1173" spans="1:75" s="2" customFormat="1" ht="18.2" customHeight="1" x14ac:dyDescent="0.15">
      <c r="A1173" s="15">
        <v>1170</v>
      </c>
      <c r="B1173" s="16" t="s">
        <v>38</v>
      </c>
      <c r="C1173" s="16" t="s">
        <v>35</v>
      </c>
      <c r="D1173" s="17">
        <v>45172</v>
      </c>
      <c r="E1173" s="18" t="s">
        <v>1439</v>
      </c>
      <c r="F1173" s="19">
        <v>0</v>
      </c>
      <c r="G1173" s="19">
        <v>0</v>
      </c>
      <c r="H1173" s="20">
        <v>181847.2</v>
      </c>
      <c r="I1173" s="20">
        <v>0</v>
      </c>
      <c r="J1173" s="20">
        <v>0</v>
      </c>
      <c r="K1173" s="20">
        <v>181847.2</v>
      </c>
      <c r="L1173" s="20">
        <v>1408.76</v>
      </c>
      <c r="M1173" s="20">
        <v>0</v>
      </c>
      <c r="N1173" s="20">
        <v>0</v>
      </c>
      <c r="O1173" s="20">
        <v>1408.76</v>
      </c>
      <c r="P1173" s="20">
        <v>0</v>
      </c>
      <c r="Q1173" s="20">
        <v>0</v>
      </c>
      <c r="R1173" s="20">
        <v>180438.44</v>
      </c>
      <c r="S1173" s="20">
        <v>0</v>
      </c>
      <c r="T1173" s="20">
        <v>1515.39</v>
      </c>
      <c r="U1173" s="20">
        <v>0</v>
      </c>
      <c r="V1173" s="20">
        <v>0</v>
      </c>
      <c r="W1173" s="20">
        <v>1515.39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132.47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23.66</v>
      </c>
      <c r="AQ1173" s="20">
        <v>0</v>
      </c>
      <c r="AR1173" s="20">
        <v>20.28</v>
      </c>
      <c r="AS1173" s="20">
        <v>0</v>
      </c>
      <c r="AT1173" s="11">
        <f t="shared" si="18"/>
        <v>3060</v>
      </c>
      <c r="AU1173" s="20">
        <v>0</v>
      </c>
      <c r="AV1173" s="20">
        <v>0</v>
      </c>
      <c r="AW1173" s="21">
        <v>87</v>
      </c>
      <c r="AX1173" s="21">
        <v>161</v>
      </c>
      <c r="AY1173" s="20">
        <v>904284.08700000006</v>
      </c>
      <c r="AZ1173" s="20">
        <v>249000</v>
      </c>
      <c r="BA1173" s="22">
        <v>89.52</v>
      </c>
      <c r="BB1173" s="22">
        <v>64.870880115662601</v>
      </c>
      <c r="BC1173" s="22">
        <v>10</v>
      </c>
      <c r="BD1173" s="22"/>
      <c r="BE1173" s="18" t="s">
        <v>1580</v>
      </c>
      <c r="BF1173" s="15"/>
      <c r="BG1173" s="18" t="s">
        <v>570</v>
      </c>
      <c r="BH1173" s="18" t="s">
        <v>571</v>
      </c>
      <c r="BI1173" s="18" t="s">
        <v>572</v>
      </c>
      <c r="BJ1173" s="18" t="s">
        <v>3</v>
      </c>
      <c r="BK1173" s="16" t="s">
        <v>0</v>
      </c>
      <c r="BL1173" s="22">
        <v>180438.44</v>
      </c>
      <c r="BM1173" s="16" t="s">
        <v>965</v>
      </c>
      <c r="BN1173" s="22"/>
      <c r="BO1173" s="1">
        <v>42942</v>
      </c>
      <c r="BP1173" s="1">
        <v>47843</v>
      </c>
      <c r="BQ1173" s="14" t="s">
        <v>1485</v>
      </c>
      <c r="BR1173" s="14" t="s">
        <v>1785</v>
      </c>
      <c r="BS1173" s="14" t="s">
        <v>1728</v>
      </c>
      <c r="BT1173" s="14">
        <v>43952</v>
      </c>
      <c r="BU1173" s="22">
        <v>0</v>
      </c>
      <c r="BV1173" s="22">
        <v>0</v>
      </c>
      <c r="BW1173" s="22">
        <v>0</v>
      </c>
    </row>
    <row r="1174" spans="1:75" s="2" customFormat="1" ht="18.2" customHeight="1" x14ac:dyDescent="0.15">
      <c r="A1174" s="6">
        <v>1171</v>
      </c>
      <c r="B1174" s="7" t="s">
        <v>639</v>
      </c>
      <c r="C1174" s="7" t="s">
        <v>35</v>
      </c>
      <c r="D1174" s="8">
        <v>45172</v>
      </c>
      <c r="E1174" s="9" t="s">
        <v>1440</v>
      </c>
      <c r="F1174" s="10">
        <v>27</v>
      </c>
      <c r="G1174" s="10">
        <v>26</v>
      </c>
      <c r="H1174" s="11">
        <v>142724.39000000001</v>
      </c>
      <c r="I1174" s="11">
        <v>29471.45</v>
      </c>
      <c r="J1174" s="11">
        <v>0</v>
      </c>
      <c r="K1174" s="11">
        <v>172195.84</v>
      </c>
      <c r="L1174" s="11">
        <v>1218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172195.84</v>
      </c>
      <c r="S1174" s="11">
        <v>34243.15</v>
      </c>
      <c r="T1174" s="11">
        <v>1141.8</v>
      </c>
      <c r="U1174" s="11">
        <v>0</v>
      </c>
      <c r="V1174" s="11">
        <v>0</v>
      </c>
      <c r="W1174" s="11">
        <v>0</v>
      </c>
      <c r="X1174" s="11">
        <v>0</v>
      </c>
      <c r="Y1174" s="11">
        <v>0</v>
      </c>
      <c r="Z1174" s="11">
        <v>35384.949999999997</v>
      </c>
      <c r="AA1174" s="11">
        <v>0</v>
      </c>
      <c r="AB1174" s="11">
        <v>0</v>
      </c>
      <c r="AC1174" s="11">
        <v>0</v>
      </c>
      <c r="AD1174" s="11">
        <v>0</v>
      </c>
      <c r="AE1174" s="11">
        <v>0</v>
      </c>
      <c r="AF1174" s="11">
        <v>0</v>
      </c>
      <c r="AG1174" s="11">
        <v>0</v>
      </c>
      <c r="AH1174" s="11">
        <v>0</v>
      </c>
      <c r="AI1174" s="11">
        <v>0</v>
      </c>
      <c r="AJ1174" s="11">
        <v>0</v>
      </c>
      <c r="AK1174" s="11">
        <v>0</v>
      </c>
      <c r="AL1174" s="11">
        <v>0</v>
      </c>
      <c r="AM1174" s="11">
        <v>0</v>
      </c>
      <c r="AN1174" s="11">
        <v>0</v>
      </c>
      <c r="AO1174" s="11">
        <v>0</v>
      </c>
      <c r="AP1174" s="11">
        <v>0</v>
      </c>
      <c r="AQ1174" s="11">
        <v>0</v>
      </c>
      <c r="AR1174" s="11">
        <v>0</v>
      </c>
      <c r="AS1174" s="11">
        <v>0</v>
      </c>
      <c r="AT1174" s="11">
        <f t="shared" si="18"/>
        <v>0</v>
      </c>
      <c r="AU1174" s="11">
        <v>30689.45</v>
      </c>
      <c r="AV1174" s="11">
        <v>35384.949999999997</v>
      </c>
      <c r="AW1174" s="12">
        <v>82</v>
      </c>
      <c r="AX1174" s="12">
        <v>155</v>
      </c>
      <c r="AY1174" s="11">
        <v>562716.61848599999</v>
      </c>
      <c r="AZ1174" s="11">
        <v>200584.74</v>
      </c>
      <c r="BA1174" s="13">
        <v>90</v>
      </c>
      <c r="BB1174" s="13">
        <v>77.262236399439004</v>
      </c>
      <c r="BC1174" s="13">
        <v>9.6</v>
      </c>
      <c r="BD1174" s="13"/>
      <c r="BE1174" s="9" t="s">
        <v>1580</v>
      </c>
      <c r="BF1174" s="6"/>
      <c r="BG1174" s="9" t="s">
        <v>597</v>
      </c>
      <c r="BH1174" s="9" t="s">
        <v>598</v>
      </c>
      <c r="BI1174" s="9" t="s">
        <v>944</v>
      </c>
      <c r="BJ1174" s="9" t="s">
        <v>1579</v>
      </c>
      <c r="BK1174" s="7" t="s">
        <v>0</v>
      </c>
      <c r="BL1174" s="13">
        <v>172195.84</v>
      </c>
      <c r="BM1174" s="7" t="s">
        <v>965</v>
      </c>
      <c r="BN1174" s="13"/>
      <c r="BO1174" s="14">
        <v>42976</v>
      </c>
      <c r="BP1174" s="14">
        <v>47693</v>
      </c>
      <c r="BQ1174" s="14" t="s">
        <v>1551</v>
      </c>
      <c r="BR1174" s="14" t="s">
        <v>1790</v>
      </c>
      <c r="BS1174" s="14" t="s">
        <v>1728</v>
      </c>
      <c r="BT1174" s="14">
        <v>43952</v>
      </c>
      <c r="BU1174" s="13">
        <v>2988.16</v>
      </c>
      <c r="BV1174" s="13">
        <v>0</v>
      </c>
      <c r="BW1174" s="13">
        <v>0</v>
      </c>
    </row>
    <row r="1175" spans="1:75" s="2" customFormat="1" ht="18.2" customHeight="1" x14ac:dyDescent="0.15">
      <c r="A1175" s="15">
        <v>1172</v>
      </c>
      <c r="B1175" s="16" t="s">
        <v>639</v>
      </c>
      <c r="C1175" s="16" t="s">
        <v>35</v>
      </c>
      <c r="D1175" s="17">
        <v>45172</v>
      </c>
      <c r="E1175" s="18" t="s">
        <v>1441</v>
      </c>
      <c r="F1175" s="19">
        <v>51</v>
      </c>
      <c r="G1175" s="19">
        <v>50</v>
      </c>
      <c r="H1175" s="20">
        <v>148194.21</v>
      </c>
      <c r="I1175" s="20">
        <v>49099.4</v>
      </c>
      <c r="J1175" s="20">
        <v>0</v>
      </c>
      <c r="K1175" s="20">
        <v>197293.61</v>
      </c>
      <c r="L1175" s="20">
        <v>1185.71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197293.61</v>
      </c>
      <c r="S1175" s="20">
        <v>74354.259999999995</v>
      </c>
      <c r="T1175" s="20">
        <v>1234.95</v>
      </c>
      <c r="U1175" s="20">
        <v>0</v>
      </c>
      <c r="V1175" s="20">
        <v>0</v>
      </c>
      <c r="W1175" s="20">
        <v>0</v>
      </c>
      <c r="X1175" s="20">
        <v>0</v>
      </c>
      <c r="Y1175" s="20">
        <v>0</v>
      </c>
      <c r="Z1175" s="20">
        <v>75589.210000000006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  <c r="AT1175" s="11">
        <f t="shared" si="18"/>
        <v>0</v>
      </c>
      <c r="AU1175" s="20">
        <v>50285.11</v>
      </c>
      <c r="AV1175" s="20">
        <v>75589.210000000006</v>
      </c>
      <c r="AW1175" s="21">
        <v>85</v>
      </c>
      <c r="AX1175" s="21">
        <v>158</v>
      </c>
      <c r="AY1175" s="20">
        <v>733419.78</v>
      </c>
      <c r="AZ1175" s="20">
        <v>204000</v>
      </c>
      <c r="BA1175" s="22">
        <v>90</v>
      </c>
      <c r="BB1175" s="22">
        <v>87.041298529411804</v>
      </c>
      <c r="BC1175" s="22">
        <v>10</v>
      </c>
      <c r="BD1175" s="22"/>
      <c r="BE1175" s="18" t="s">
        <v>1578</v>
      </c>
      <c r="BF1175" s="15"/>
      <c r="BG1175" s="18" t="s">
        <v>585</v>
      </c>
      <c r="BH1175" s="18" t="s">
        <v>905</v>
      </c>
      <c r="BI1175" s="18" t="s">
        <v>906</v>
      </c>
      <c r="BJ1175" s="18" t="s">
        <v>1579</v>
      </c>
      <c r="BK1175" s="16" t="s">
        <v>0</v>
      </c>
      <c r="BL1175" s="22">
        <v>197293.61</v>
      </c>
      <c r="BM1175" s="16" t="s">
        <v>965</v>
      </c>
      <c r="BN1175" s="22"/>
      <c r="BO1175" s="1">
        <v>42976</v>
      </c>
      <c r="BP1175" s="1">
        <v>47785</v>
      </c>
      <c r="BQ1175" s="14" t="s">
        <v>1486</v>
      </c>
      <c r="BR1175" s="14" t="s">
        <v>1786</v>
      </c>
      <c r="BS1175" s="14" t="s">
        <v>1728</v>
      </c>
      <c r="BT1175" s="14">
        <v>43952</v>
      </c>
      <c r="BU1175" s="22">
        <v>5643.52</v>
      </c>
      <c r="BV1175" s="22">
        <v>0</v>
      </c>
      <c r="BW1175" s="22">
        <v>0</v>
      </c>
    </row>
    <row r="1176" spans="1:75" s="2" customFormat="1" ht="18.2" customHeight="1" x14ac:dyDescent="0.15">
      <c r="A1176" s="6">
        <v>1173</v>
      </c>
      <c r="B1176" s="7" t="s">
        <v>38</v>
      </c>
      <c r="C1176" s="7" t="s">
        <v>35</v>
      </c>
      <c r="D1176" s="8">
        <v>45172</v>
      </c>
      <c r="E1176" s="9" t="s">
        <v>1442</v>
      </c>
      <c r="F1176" s="10">
        <v>63</v>
      </c>
      <c r="G1176" s="10">
        <v>62</v>
      </c>
      <c r="H1176" s="11">
        <v>550334.66</v>
      </c>
      <c r="I1176" s="11">
        <v>284665.34000000003</v>
      </c>
      <c r="J1176" s="11">
        <v>0</v>
      </c>
      <c r="K1176" s="11">
        <v>835000</v>
      </c>
      <c r="L1176" s="11">
        <v>6048.3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835000</v>
      </c>
      <c r="S1176" s="11">
        <v>374930.17</v>
      </c>
      <c r="T1176" s="11">
        <v>4586.12</v>
      </c>
      <c r="U1176" s="11">
        <v>0</v>
      </c>
      <c r="V1176" s="11">
        <v>0</v>
      </c>
      <c r="W1176" s="11">
        <v>0</v>
      </c>
      <c r="X1176" s="11">
        <v>0</v>
      </c>
      <c r="Y1176" s="11">
        <v>0</v>
      </c>
      <c r="Z1176" s="11">
        <v>379516.29</v>
      </c>
      <c r="AA1176" s="11">
        <v>0</v>
      </c>
      <c r="AB1176" s="11">
        <v>0</v>
      </c>
      <c r="AC1176" s="11">
        <v>0</v>
      </c>
      <c r="AD1176" s="11">
        <v>0</v>
      </c>
      <c r="AE1176" s="11">
        <v>0</v>
      </c>
      <c r="AF1176" s="11">
        <v>0</v>
      </c>
      <c r="AG1176" s="11">
        <v>0</v>
      </c>
      <c r="AH1176" s="11">
        <v>0</v>
      </c>
      <c r="AI1176" s="11">
        <v>0</v>
      </c>
      <c r="AJ1176" s="11">
        <v>0</v>
      </c>
      <c r="AK1176" s="11">
        <v>0</v>
      </c>
      <c r="AL1176" s="11">
        <v>0</v>
      </c>
      <c r="AM1176" s="11">
        <v>0</v>
      </c>
      <c r="AN1176" s="11">
        <v>0</v>
      </c>
      <c r="AO1176" s="11">
        <v>0</v>
      </c>
      <c r="AP1176" s="11">
        <v>0</v>
      </c>
      <c r="AQ1176" s="11">
        <v>0</v>
      </c>
      <c r="AR1176" s="11">
        <v>0</v>
      </c>
      <c r="AS1176" s="11">
        <v>0</v>
      </c>
      <c r="AT1176" s="11">
        <f t="shared" si="18"/>
        <v>0</v>
      </c>
      <c r="AU1176" s="11">
        <v>290713.64</v>
      </c>
      <c r="AV1176" s="11">
        <v>379516.29</v>
      </c>
      <c r="AW1176" s="12">
        <v>67</v>
      </c>
      <c r="AX1176" s="12">
        <v>140</v>
      </c>
      <c r="AY1176" s="11">
        <v>2851487.4249999998</v>
      </c>
      <c r="AZ1176" s="11">
        <v>835000</v>
      </c>
      <c r="BA1176" s="13">
        <v>84</v>
      </c>
      <c r="BB1176" s="13">
        <v>84</v>
      </c>
      <c r="BC1176" s="13">
        <v>10</v>
      </c>
      <c r="BD1176" s="13"/>
      <c r="BE1176" s="9" t="s">
        <v>1580</v>
      </c>
      <c r="BF1176" s="6"/>
      <c r="BG1176" s="9" t="s">
        <v>650</v>
      </c>
      <c r="BH1176" s="9" t="s">
        <v>871</v>
      </c>
      <c r="BI1176" s="9" t="s">
        <v>872</v>
      </c>
      <c r="BJ1176" s="9" t="s">
        <v>1579</v>
      </c>
      <c r="BK1176" s="7" t="s">
        <v>0</v>
      </c>
      <c r="BL1176" s="13">
        <v>835000</v>
      </c>
      <c r="BM1176" s="7" t="s">
        <v>965</v>
      </c>
      <c r="BN1176" s="13"/>
      <c r="BO1176" s="14">
        <v>42976</v>
      </c>
      <c r="BP1176" s="14">
        <v>47237</v>
      </c>
      <c r="BQ1176" s="14" t="s">
        <v>1486</v>
      </c>
      <c r="BR1176" s="14" t="s">
        <v>1786</v>
      </c>
      <c r="BS1176" s="14" t="s">
        <v>1728</v>
      </c>
      <c r="BT1176" s="14">
        <v>43952</v>
      </c>
      <c r="BU1176" s="13">
        <v>28222.42</v>
      </c>
      <c r="BV1176" s="13">
        <v>0</v>
      </c>
      <c r="BW1176" s="13">
        <v>0</v>
      </c>
    </row>
    <row r="1177" spans="1:75" s="2" customFormat="1" ht="18.2" customHeight="1" x14ac:dyDescent="0.15">
      <c r="A1177" s="15">
        <v>1174</v>
      </c>
      <c r="B1177" s="16" t="s">
        <v>639</v>
      </c>
      <c r="C1177" s="16" t="s">
        <v>35</v>
      </c>
      <c r="D1177" s="17">
        <v>45172</v>
      </c>
      <c r="E1177" s="18" t="s">
        <v>1810</v>
      </c>
      <c r="F1177" s="19">
        <v>0</v>
      </c>
      <c r="G1177" s="19">
        <v>0</v>
      </c>
      <c r="H1177" s="20">
        <v>261125.84</v>
      </c>
      <c r="I1177" s="20">
        <v>0</v>
      </c>
      <c r="J1177" s="20">
        <v>0</v>
      </c>
      <c r="K1177" s="20">
        <v>261125.84</v>
      </c>
      <c r="L1177" s="20">
        <v>987.85</v>
      </c>
      <c r="M1177" s="20">
        <v>0</v>
      </c>
      <c r="N1177" s="20">
        <v>0</v>
      </c>
      <c r="O1177" s="20">
        <v>987.85</v>
      </c>
      <c r="P1177" s="20">
        <v>0</v>
      </c>
      <c r="Q1177" s="20">
        <v>0</v>
      </c>
      <c r="R1177" s="20">
        <v>260137.99</v>
      </c>
      <c r="S1177" s="20">
        <v>0</v>
      </c>
      <c r="T1177" s="20">
        <v>2073.77</v>
      </c>
      <c r="U1177" s="20">
        <v>0</v>
      </c>
      <c r="V1177" s="20">
        <v>0</v>
      </c>
      <c r="W1177" s="20">
        <v>2073.77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140.97999999999999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62.04</v>
      </c>
      <c r="AQ1177" s="20">
        <v>0</v>
      </c>
      <c r="AR1177" s="20">
        <v>64.64</v>
      </c>
      <c r="AS1177" s="20">
        <v>0</v>
      </c>
      <c r="AT1177" s="11">
        <f t="shared" si="18"/>
        <v>3200</v>
      </c>
      <c r="AU1177" s="20">
        <v>0</v>
      </c>
      <c r="AV1177" s="20">
        <v>0</v>
      </c>
      <c r="AW1177" s="21">
        <v>142</v>
      </c>
      <c r="AX1177" s="21">
        <v>159</v>
      </c>
      <c r="AY1177" s="20">
        <v>265000</v>
      </c>
      <c r="AZ1177" s="20">
        <v>265000</v>
      </c>
      <c r="BA1177" s="22">
        <v>67</v>
      </c>
      <c r="BB1177" s="22">
        <v>65.770737094339594</v>
      </c>
      <c r="BC1177" s="22">
        <v>9.5299999999999994</v>
      </c>
      <c r="BD1177" s="22"/>
      <c r="BE1177" s="18" t="s">
        <v>1580</v>
      </c>
      <c r="BF1177" s="15"/>
      <c r="BG1177" s="18" t="s">
        <v>671</v>
      </c>
      <c r="BH1177" s="18" t="s">
        <v>672</v>
      </c>
      <c r="BI1177" s="18" t="s">
        <v>746</v>
      </c>
      <c r="BJ1177" s="18" t="s">
        <v>3</v>
      </c>
      <c r="BK1177" s="16" t="s">
        <v>0</v>
      </c>
      <c r="BL1177" s="22">
        <v>260137.99</v>
      </c>
      <c r="BM1177" s="16" t="s">
        <v>965</v>
      </c>
      <c r="BN1177" s="22"/>
      <c r="BO1177" s="1">
        <v>44680</v>
      </c>
      <c r="BP1177" s="1">
        <v>49519</v>
      </c>
      <c r="BQ1177" s="14" t="s">
        <v>1485</v>
      </c>
      <c r="BR1177" s="14" t="s">
        <v>1785</v>
      </c>
      <c r="BS1177" s="14" t="s">
        <v>1728</v>
      </c>
      <c r="BT1177" s="14" t="s">
        <v>1728</v>
      </c>
      <c r="BU1177" s="22">
        <v>0</v>
      </c>
      <c r="BV1177" s="22">
        <v>0</v>
      </c>
      <c r="BW1177" s="22">
        <v>0</v>
      </c>
    </row>
    <row r="1178" spans="1:75" s="2" customFormat="1" ht="18.2" customHeight="1" x14ac:dyDescent="0.15">
      <c r="A1178" s="6">
        <v>1175</v>
      </c>
      <c r="B1178" s="7" t="s">
        <v>639</v>
      </c>
      <c r="C1178" s="7" t="s">
        <v>35</v>
      </c>
      <c r="D1178" s="8">
        <v>45172</v>
      </c>
      <c r="E1178" s="9" t="s">
        <v>1443</v>
      </c>
      <c r="F1178" s="10">
        <v>1</v>
      </c>
      <c r="G1178" s="10">
        <v>1</v>
      </c>
      <c r="H1178" s="11">
        <v>210550.69</v>
      </c>
      <c r="I1178" s="11">
        <v>3615.68</v>
      </c>
      <c r="J1178" s="11">
        <v>0</v>
      </c>
      <c r="K1178" s="11">
        <v>214166.37</v>
      </c>
      <c r="L1178" s="11">
        <v>1830.47</v>
      </c>
      <c r="M1178" s="11">
        <v>0</v>
      </c>
      <c r="N1178" s="11">
        <v>1800.34</v>
      </c>
      <c r="O1178" s="11">
        <v>0</v>
      </c>
      <c r="P1178" s="11">
        <v>0</v>
      </c>
      <c r="Q1178" s="11">
        <v>0</v>
      </c>
      <c r="R1178" s="11">
        <v>212366.03</v>
      </c>
      <c r="S1178" s="11">
        <v>3554.44</v>
      </c>
      <c r="T1178" s="11">
        <v>1754.59</v>
      </c>
      <c r="U1178" s="11">
        <v>0</v>
      </c>
      <c r="V1178" s="11">
        <v>1784.72</v>
      </c>
      <c r="W1178" s="11">
        <v>0</v>
      </c>
      <c r="X1178" s="11">
        <v>0</v>
      </c>
      <c r="Y1178" s="11">
        <v>0</v>
      </c>
      <c r="Z1178" s="11">
        <v>3524.31</v>
      </c>
      <c r="AA1178" s="11">
        <v>0</v>
      </c>
      <c r="AB1178" s="11">
        <v>0</v>
      </c>
      <c r="AC1178" s="11">
        <v>0</v>
      </c>
      <c r="AD1178" s="11">
        <v>0</v>
      </c>
      <c r="AE1178" s="11">
        <v>0</v>
      </c>
      <c r="AF1178" s="11">
        <v>0</v>
      </c>
      <c r="AG1178" s="11">
        <v>0</v>
      </c>
      <c r="AH1178" s="11">
        <v>0</v>
      </c>
      <c r="AI1178" s="11">
        <v>0</v>
      </c>
      <c r="AJ1178" s="11">
        <v>0</v>
      </c>
      <c r="AK1178" s="11">
        <v>0</v>
      </c>
      <c r="AL1178" s="11">
        <v>296.20999999999998</v>
      </c>
      <c r="AM1178" s="11">
        <v>0</v>
      </c>
      <c r="AN1178" s="11">
        <v>0</v>
      </c>
      <c r="AO1178" s="11">
        <v>18.73</v>
      </c>
      <c r="AP1178" s="11">
        <v>0</v>
      </c>
      <c r="AQ1178" s="11">
        <v>0</v>
      </c>
      <c r="AR1178" s="11">
        <v>0</v>
      </c>
      <c r="AS1178" s="11">
        <v>0</v>
      </c>
      <c r="AT1178" s="11">
        <f t="shared" si="18"/>
        <v>3900</v>
      </c>
      <c r="AU1178" s="11">
        <v>3645.81</v>
      </c>
      <c r="AV1178" s="11">
        <v>3524.31</v>
      </c>
      <c r="AW1178" s="12">
        <v>80</v>
      </c>
      <c r="AX1178" s="12">
        <v>152</v>
      </c>
      <c r="AY1178" s="11">
        <v>1571146.77</v>
      </c>
      <c r="AZ1178" s="11">
        <v>308350</v>
      </c>
      <c r="BA1178" s="13">
        <v>90</v>
      </c>
      <c r="BB1178" s="13">
        <v>61.984571752878203</v>
      </c>
      <c r="BC1178" s="13">
        <v>10</v>
      </c>
      <c r="BD1178" s="13"/>
      <c r="BE1178" s="9" t="s">
        <v>1580</v>
      </c>
      <c r="BF1178" s="6"/>
      <c r="BG1178" s="9" t="s">
        <v>580</v>
      </c>
      <c r="BH1178" s="9" t="s">
        <v>600</v>
      </c>
      <c r="BI1178" s="9" t="s">
        <v>616</v>
      </c>
      <c r="BJ1178" s="9" t="s">
        <v>4</v>
      </c>
      <c r="BK1178" s="7" t="s">
        <v>0</v>
      </c>
      <c r="BL1178" s="13">
        <v>212366.03</v>
      </c>
      <c r="BM1178" s="7" t="s">
        <v>965</v>
      </c>
      <c r="BN1178" s="13"/>
      <c r="BO1178" s="14">
        <v>42992</v>
      </c>
      <c r="BP1178" s="14">
        <v>47617</v>
      </c>
      <c r="BQ1178" s="14" t="s">
        <v>1485</v>
      </c>
      <c r="BR1178" s="14" t="s">
        <v>1785</v>
      </c>
      <c r="BS1178" s="14" t="s">
        <v>1728</v>
      </c>
      <c r="BT1178" s="14">
        <v>43952</v>
      </c>
      <c r="BU1178" s="13">
        <v>389.42</v>
      </c>
      <c r="BV1178" s="13">
        <v>0</v>
      </c>
      <c r="BW1178" s="13">
        <v>0</v>
      </c>
    </row>
    <row r="1179" spans="1:75" s="2" customFormat="1" ht="18.2" customHeight="1" x14ac:dyDescent="0.15">
      <c r="A1179" s="15">
        <v>1176</v>
      </c>
      <c r="B1179" s="16" t="s">
        <v>55</v>
      </c>
      <c r="C1179" s="16" t="s">
        <v>35</v>
      </c>
      <c r="D1179" s="17">
        <v>45172</v>
      </c>
      <c r="E1179" s="18" t="s">
        <v>1444</v>
      </c>
      <c r="F1179" s="19">
        <v>0</v>
      </c>
      <c r="G1179" s="19">
        <v>0</v>
      </c>
      <c r="H1179" s="20">
        <v>109765.78</v>
      </c>
      <c r="I1179" s="20">
        <v>0</v>
      </c>
      <c r="J1179" s="20">
        <v>0</v>
      </c>
      <c r="K1179" s="20">
        <v>109765.78</v>
      </c>
      <c r="L1179" s="20">
        <v>741.34</v>
      </c>
      <c r="M1179" s="20">
        <v>0</v>
      </c>
      <c r="N1179" s="20">
        <v>0</v>
      </c>
      <c r="O1179" s="20">
        <v>741.34</v>
      </c>
      <c r="P1179" s="20">
        <v>0</v>
      </c>
      <c r="Q1179" s="20">
        <v>0</v>
      </c>
      <c r="R1179" s="20">
        <v>109024.44</v>
      </c>
      <c r="S1179" s="20">
        <v>0</v>
      </c>
      <c r="T1179" s="20">
        <v>910.14</v>
      </c>
      <c r="U1179" s="20">
        <v>0</v>
      </c>
      <c r="V1179" s="20">
        <v>0</v>
      </c>
      <c r="W1179" s="20">
        <v>910.14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94.35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5.44</v>
      </c>
      <c r="AQ1179" s="20">
        <v>0</v>
      </c>
      <c r="AR1179" s="20">
        <v>5.27</v>
      </c>
      <c r="AS1179" s="20">
        <v>0</v>
      </c>
      <c r="AT1179" s="11">
        <f t="shared" si="18"/>
        <v>1746</v>
      </c>
      <c r="AU1179" s="20">
        <v>0</v>
      </c>
      <c r="AV1179" s="20">
        <v>0</v>
      </c>
      <c r="AW1179" s="21">
        <v>96</v>
      </c>
      <c r="AX1179" s="21">
        <v>168</v>
      </c>
      <c r="AY1179" s="20">
        <v>637323.56000000006</v>
      </c>
      <c r="AZ1179" s="20">
        <v>149427.68</v>
      </c>
      <c r="BA1179" s="22">
        <v>90</v>
      </c>
      <c r="BB1179" s="22">
        <v>65.665207410032707</v>
      </c>
      <c r="BC1179" s="22">
        <v>9.9499999999999993</v>
      </c>
      <c r="BD1179" s="22"/>
      <c r="BE1179" s="18" t="s">
        <v>1580</v>
      </c>
      <c r="BF1179" s="15"/>
      <c r="BG1179" s="18" t="s">
        <v>580</v>
      </c>
      <c r="BH1179" s="18" t="s">
        <v>600</v>
      </c>
      <c r="BI1179" s="18" t="s">
        <v>616</v>
      </c>
      <c r="BJ1179" s="18" t="s">
        <v>3</v>
      </c>
      <c r="BK1179" s="16" t="s">
        <v>0</v>
      </c>
      <c r="BL1179" s="22">
        <v>109024.44</v>
      </c>
      <c r="BM1179" s="16" t="s">
        <v>965</v>
      </c>
      <c r="BN1179" s="22"/>
      <c r="BO1179" s="1">
        <v>42992</v>
      </c>
      <c r="BP1179" s="1">
        <v>48105</v>
      </c>
      <c r="BQ1179" s="14" t="s">
        <v>1485</v>
      </c>
      <c r="BR1179" s="14" t="s">
        <v>1785</v>
      </c>
      <c r="BS1179" s="14" t="s">
        <v>1728</v>
      </c>
      <c r="BT1179" s="14">
        <v>43952</v>
      </c>
      <c r="BU1179" s="22">
        <v>0</v>
      </c>
      <c r="BV1179" s="22">
        <v>0</v>
      </c>
      <c r="BW1179" s="22">
        <v>0</v>
      </c>
    </row>
    <row r="1180" spans="1:75" s="2" customFormat="1" ht="18.2" customHeight="1" x14ac:dyDescent="0.15">
      <c r="A1180" s="6">
        <v>1177</v>
      </c>
      <c r="B1180" s="7" t="s">
        <v>55</v>
      </c>
      <c r="C1180" s="7" t="s">
        <v>35</v>
      </c>
      <c r="D1180" s="8">
        <v>45172</v>
      </c>
      <c r="E1180" s="9" t="s">
        <v>1445</v>
      </c>
      <c r="F1180" s="10">
        <v>0</v>
      </c>
      <c r="G1180" s="10">
        <v>0</v>
      </c>
      <c r="H1180" s="11">
        <v>101386.9</v>
      </c>
      <c r="I1180" s="11">
        <v>0</v>
      </c>
      <c r="J1180" s="11">
        <v>0</v>
      </c>
      <c r="K1180" s="11">
        <v>101386.9</v>
      </c>
      <c r="L1180" s="11">
        <v>787.03</v>
      </c>
      <c r="M1180" s="11">
        <v>0</v>
      </c>
      <c r="N1180" s="11">
        <v>0</v>
      </c>
      <c r="O1180" s="11">
        <v>787.03</v>
      </c>
      <c r="P1180" s="11">
        <v>0</v>
      </c>
      <c r="Q1180" s="11">
        <v>0</v>
      </c>
      <c r="R1180" s="11">
        <v>100599.87</v>
      </c>
      <c r="S1180" s="11">
        <v>0</v>
      </c>
      <c r="T1180" s="11">
        <v>840.67</v>
      </c>
      <c r="U1180" s="11">
        <v>0</v>
      </c>
      <c r="V1180" s="11">
        <v>0</v>
      </c>
      <c r="W1180" s="11">
        <v>840.67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90.61</v>
      </c>
      <c r="AI1180" s="11">
        <v>0</v>
      </c>
      <c r="AJ1180" s="11">
        <v>0</v>
      </c>
      <c r="AK1180" s="11">
        <v>0</v>
      </c>
      <c r="AL1180" s="11">
        <v>0</v>
      </c>
      <c r="AM1180" s="11">
        <v>0</v>
      </c>
      <c r="AN1180" s="11">
        <v>0</v>
      </c>
      <c r="AO1180" s="11">
        <v>0</v>
      </c>
      <c r="AP1180" s="11">
        <v>116.66</v>
      </c>
      <c r="AQ1180" s="11">
        <v>0</v>
      </c>
      <c r="AR1180" s="11">
        <v>114.97</v>
      </c>
      <c r="AS1180" s="11">
        <v>0</v>
      </c>
      <c r="AT1180" s="11">
        <f t="shared" si="18"/>
        <v>1720</v>
      </c>
      <c r="AU1180" s="11">
        <v>0</v>
      </c>
      <c r="AV1180" s="11">
        <v>0</v>
      </c>
      <c r="AW1180" s="12">
        <v>87</v>
      </c>
      <c r="AX1180" s="12">
        <v>159</v>
      </c>
      <c r="AY1180" s="11">
        <v>587708.98</v>
      </c>
      <c r="AZ1180" s="11">
        <v>143493.5</v>
      </c>
      <c r="BA1180" s="13">
        <v>90</v>
      </c>
      <c r="BB1180" s="13">
        <v>63.096853167565101</v>
      </c>
      <c r="BC1180" s="13">
        <v>9.9499999999999993</v>
      </c>
      <c r="BD1180" s="13"/>
      <c r="BE1180" s="9" t="s">
        <v>1580</v>
      </c>
      <c r="BF1180" s="6"/>
      <c r="BG1180" s="9" t="s">
        <v>580</v>
      </c>
      <c r="BH1180" s="9" t="s">
        <v>600</v>
      </c>
      <c r="BI1180" s="9" t="s">
        <v>646</v>
      </c>
      <c r="BJ1180" s="9" t="s">
        <v>3</v>
      </c>
      <c r="BK1180" s="7" t="s">
        <v>0</v>
      </c>
      <c r="BL1180" s="13">
        <v>100599.87</v>
      </c>
      <c r="BM1180" s="7" t="s">
        <v>965</v>
      </c>
      <c r="BN1180" s="13"/>
      <c r="BO1180" s="14">
        <v>42992</v>
      </c>
      <c r="BP1180" s="14">
        <v>47831</v>
      </c>
      <c r="BQ1180" s="14" t="s">
        <v>1485</v>
      </c>
      <c r="BR1180" s="14" t="s">
        <v>1785</v>
      </c>
      <c r="BS1180" s="14" t="s">
        <v>1728</v>
      </c>
      <c r="BT1180" s="14">
        <v>43952</v>
      </c>
      <c r="BU1180" s="13">
        <v>0</v>
      </c>
      <c r="BV1180" s="13">
        <v>0</v>
      </c>
      <c r="BW1180" s="13">
        <v>0</v>
      </c>
    </row>
    <row r="1181" spans="1:75" s="2" customFormat="1" ht="18.2" customHeight="1" x14ac:dyDescent="0.15">
      <c r="A1181" s="15">
        <v>1178</v>
      </c>
      <c r="B1181" s="16" t="s">
        <v>55</v>
      </c>
      <c r="C1181" s="16" t="s">
        <v>35</v>
      </c>
      <c r="D1181" s="17">
        <v>45172</v>
      </c>
      <c r="E1181" s="18" t="s">
        <v>1446</v>
      </c>
      <c r="F1181" s="19">
        <v>0</v>
      </c>
      <c r="G1181" s="19">
        <v>0</v>
      </c>
      <c r="H1181" s="20">
        <v>94528.960000000006</v>
      </c>
      <c r="I1181" s="20">
        <v>816.55</v>
      </c>
      <c r="J1181" s="20">
        <v>0</v>
      </c>
      <c r="K1181" s="20">
        <v>95345.51</v>
      </c>
      <c r="L1181" s="20">
        <v>823.32</v>
      </c>
      <c r="M1181" s="20">
        <v>0</v>
      </c>
      <c r="N1181" s="20">
        <v>816.55</v>
      </c>
      <c r="O1181" s="20">
        <v>823.32</v>
      </c>
      <c r="P1181" s="20">
        <v>0</v>
      </c>
      <c r="Q1181" s="20">
        <v>0</v>
      </c>
      <c r="R1181" s="20">
        <v>93705.64</v>
      </c>
      <c r="S1181" s="20">
        <v>790.57</v>
      </c>
      <c r="T1181" s="20">
        <v>783.8</v>
      </c>
      <c r="U1181" s="20">
        <v>0</v>
      </c>
      <c r="V1181" s="20">
        <v>790.57</v>
      </c>
      <c r="W1181" s="20">
        <v>783.8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87.49</v>
      </c>
      <c r="AI1181" s="20">
        <v>0</v>
      </c>
      <c r="AJ1181" s="20">
        <v>0</v>
      </c>
      <c r="AK1181" s="20">
        <v>0</v>
      </c>
      <c r="AL1181" s="20">
        <v>350</v>
      </c>
      <c r="AM1181" s="20">
        <v>0</v>
      </c>
      <c r="AN1181" s="20">
        <v>0</v>
      </c>
      <c r="AO1181" s="20">
        <v>64.48</v>
      </c>
      <c r="AP1181" s="20">
        <v>3.79</v>
      </c>
      <c r="AQ1181" s="20">
        <v>0</v>
      </c>
      <c r="AR1181" s="20">
        <v>0</v>
      </c>
      <c r="AS1181" s="20">
        <v>0</v>
      </c>
      <c r="AT1181" s="11">
        <f t="shared" si="18"/>
        <v>3720</v>
      </c>
      <c r="AU1181" s="20">
        <v>0</v>
      </c>
      <c r="AV1181" s="20">
        <v>0</v>
      </c>
      <c r="AW1181" s="21">
        <v>80</v>
      </c>
      <c r="AX1181" s="21">
        <v>152</v>
      </c>
      <c r="AY1181" s="20">
        <v>548124.05000000005</v>
      </c>
      <c r="AZ1181" s="20">
        <v>138576.79</v>
      </c>
      <c r="BA1181" s="22">
        <v>90</v>
      </c>
      <c r="BB1181" s="22">
        <v>60.858009483406299</v>
      </c>
      <c r="BC1181" s="22">
        <v>9.9499999999999993</v>
      </c>
      <c r="BD1181" s="22"/>
      <c r="BE1181" s="18" t="s">
        <v>1580</v>
      </c>
      <c r="BF1181" s="15"/>
      <c r="BG1181" s="18" t="s">
        <v>580</v>
      </c>
      <c r="BH1181" s="18" t="s">
        <v>600</v>
      </c>
      <c r="BI1181" s="18" t="s">
        <v>616</v>
      </c>
      <c r="BJ1181" s="18" t="s">
        <v>3</v>
      </c>
      <c r="BK1181" s="16" t="s">
        <v>0</v>
      </c>
      <c r="BL1181" s="22">
        <v>93705.64</v>
      </c>
      <c r="BM1181" s="16" t="s">
        <v>965</v>
      </c>
      <c r="BN1181" s="22"/>
      <c r="BO1181" s="1">
        <v>42992</v>
      </c>
      <c r="BP1181" s="1">
        <v>47617</v>
      </c>
      <c r="BQ1181" s="14" t="s">
        <v>1485</v>
      </c>
      <c r="BR1181" s="14" t="s">
        <v>1785</v>
      </c>
      <c r="BS1181" s="14" t="s">
        <v>1728</v>
      </c>
      <c r="BT1181" s="14">
        <v>43952</v>
      </c>
      <c r="BU1181" s="22">
        <v>0</v>
      </c>
      <c r="BV1181" s="22">
        <v>0</v>
      </c>
      <c r="BW1181" s="22">
        <v>0</v>
      </c>
    </row>
    <row r="1182" spans="1:75" s="2" customFormat="1" ht="18.2" customHeight="1" x14ac:dyDescent="0.15">
      <c r="A1182" s="6">
        <v>1179</v>
      </c>
      <c r="B1182" s="7" t="s">
        <v>55</v>
      </c>
      <c r="C1182" s="7" t="s">
        <v>35</v>
      </c>
      <c r="D1182" s="8">
        <v>45172</v>
      </c>
      <c r="E1182" s="9" t="s">
        <v>1447</v>
      </c>
      <c r="F1182" s="10">
        <v>0</v>
      </c>
      <c r="G1182" s="10">
        <v>0</v>
      </c>
      <c r="H1182" s="11">
        <v>124770.75</v>
      </c>
      <c r="I1182" s="11">
        <v>0</v>
      </c>
      <c r="J1182" s="11">
        <v>0</v>
      </c>
      <c r="K1182" s="11">
        <v>124770.75</v>
      </c>
      <c r="L1182" s="11">
        <v>463.88</v>
      </c>
      <c r="M1182" s="11">
        <v>0</v>
      </c>
      <c r="N1182" s="11">
        <v>0</v>
      </c>
      <c r="O1182" s="11">
        <v>463.88</v>
      </c>
      <c r="P1182" s="11">
        <v>0</v>
      </c>
      <c r="Q1182" s="11">
        <v>0</v>
      </c>
      <c r="R1182" s="11">
        <v>124306.87</v>
      </c>
      <c r="S1182" s="11">
        <v>0</v>
      </c>
      <c r="T1182" s="11">
        <v>1034.56</v>
      </c>
      <c r="U1182" s="11">
        <v>0</v>
      </c>
      <c r="V1182" s="11">
        <v>0</v>
      </c>
      <c r="W1182" s="11">
        <v>1034.56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0</v>
      </c>
      <c r="AG1182" s="11">
        <v>0</v>
      </c>
      <c r="AH1182" s="11">
        <v>94.46</v>
      </c>
      <c r="AI1182" s="11">
        <v>0</v>
      </c>
      <c r="AJ1182" s="11">
        <v>0</v>
      </c>
      <c r="AK1182" s="11">
        <v>0</v>
      </c>
      <c r="AL1182" s="11">
        <v>0</v>
      </c>
      <c r="AM1182" s="11">
        <v>0</v>
      </c>
      <c r="AN1182" s="11">
        <v>0</v>
      </c>
      <c r="AO1182" s="11">
        <v>0</v>
      </c>
      <c r="AP1182" s="11">
        <v>0</v>
      </c>
      <c r="AQ1182" s="11">
        <v>0</v>
      </c>
      <c r="AR1182" s="11">
        <v>0</v>
      </c>
      <c r="AS1182" s="11">
        <v>0</v>
      </c>
      <c r="AT1182" s="11">
        <f t="shared" si="18"/>
        <v>1592.9</v>
      </c>
      <c r="AU1182" s="11">
        <v>0</v>
      </c>
      <c r="AV1182" s="11">
        <v>0</v>
      </c>
      <c r="AW1182" s="12">
        <v>141</v>
      </c>
      <c r="AX1182" s="12">
        <v>213</v>
      </c>
      <c r="AY1182" s="11">
        <v>638697.34</v>
      </c>
      <c r="AZ1182" s="11">
        <v>149588.64000000001</v>
      </c>
      <c r="BA1182" s="13">
        <v>90</v>
      </c>
      <c r="BB1182" s="13">
        <v>74.789223967809306</v>
      </c>
      <c r="BC1182" s="13">
        <v>9.9499999999999993</v>
      </c>
      <c r="BD1182" s="13"/>
      <c r="BE1182" s="9" t="s">
        <v>1580</v>
      </c>
      <c r="BF1182" s="6"/>
      <c r="BG1182" s="9" t="s">
        <v>580</v>
      </c>
      <c r="BH1182" s="9" t="s">
        <v>600</v>
      </c>
      <c r="BI1182" s="9" t="s">
        <v>616</v>
      </c>
      <c r="BJ1182" s="9" t="s">
        <v>3</v>
      </c>
      <c r="BK1182" s="7" t="s">
        <v>0</v>
      </c>
      <c r="BL1182" s="13">
        <v>124306.87</v>
      </c>
      <c r="BM1182" s="7" t="s">
        <v>965</v>
      </c>
      <c r="BN1182" s="13"/>
      <c r="BO1182" s="14">
        <v>42985</v>
      </c>
      <c r="BP1182" s="14">
        <v>49467</v>
      </c>
      <c r="BQ1182" s="14" t="s">
        <v>1485</v>
      </c>
      <c r="BR1182" s="14" t="s">
        <v>1785</v>
      </c>
      <c r="BS1182" s="14" t="s">
        <v>1728</v>
      </c>
      <c r="BT1182" s="14">
        <v>43952</v>
      </c>
      <c r="BU1182" s="13">
        <v>0</v>
      </c>
      <c r="BV1182" s="13">
        <v>0</v>
      </c>
      <c r="BW1182" s="13">
        <v>0</v>
      </c>
    </row>
    <row r="1183" spans="1:75" s="2" customFormat="1" ht="18.2" customHeight="1" x14ac:dyDescent="0.15">
      <c r="A1183" s="15">
        <v>1180</v>
      </c>
      <c r="B1183" s="16" t="s">
        <v>639</v>
      </c>
      <c r="C1183" s="16" t="s">
        <v>35</v>
      </c>
      <c r="D1183" s="17">
        <v>45172</v>
      </c>
      <c r="E1183" s="18" t="s">
        <v>1448</v>
      </c>
      <c r="F1183" s="19">
        <v>3</v>
      </c>
      <c r="G1183" s="19">
        <v>3</v>
      </c>
      <c r="H1183" s="20">
        <v>288660.64</v>
      </c>
      <c r="I1183" s="20">
        <v>4190.17</v>
      </c>
      <c r="J1183" s="20">
        <v>0</v>
      </c>
      <c r="K1183" s="20">
        <v>292850.81</v>
      </c>
      <c r="L1183" s="20">
        <v>1069.45</v>
      </c>
      <c r="M1183" s="20">
        <v>0</v>
      </c>
      <c r="N1183" s="20">
        <v>1034.54</v>
      </c>
      <c r="O1183" s="20">
        <v>0</v>
      </c>
      <c r="P1183" s="20">
        <v>0</v>
      </c>
      <c r="Q1183" s="20">
        <v>0</v>
      </c>
      <c r="R1183" s="20">
        <v>291816.27</v>
      </c>
      <c r="S1183" s="20">
        <v>8903.35</v>
      </c>
      <c r="T1183" s="20">
        <v>2405.5100000000002</v>
      </c>
      <c r="U1183" s="20">
        <v>0</v>
      </c>
      <c r="V1183" s="20">
        <v>2097.11</v>
      </c>
      <c r="W1183" s="20">
        <v>0</v>
      </c>
      <c r="X1183" s="20">
        <v>0</v>
      </c>
      <c r="Y1183" s="20">
        <v>0</v>
      </c>
      <c r="Z1183" s="20">
        <v>9211.75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350</v>
      </c>
      <c r="AM1183" s="20">
        <v>0</v>
      </c>
      <c r="AN1183" s="20">
        <v>0</v>
      </c>
      <c r="AO1183" s="20">
        <v>218.35</v>
      </c>
      <c r="AP1183" s="20">
        <v>0</v>
      </c>
      <c r="AQ1183" s="20">
        <v>0</v>
      </c>
      <c r="AR1183" s="20">
        <v>0</v>
      </c>
      <c r="AS1183" s="20">
        <v>0</v>
      </c>
      <c r="AT1183" s="11">
        <f t="shared" si="18"/>
        <v>3700</v>
      </c>
      <c r="AU1183" s="20">
        <v>4225.08</v>
      </c>
      <c r="AV1183" s="20">
        <v>9211.75</v>
      </c>
      <c r="AW1183" s="21">
        <v>141</v>
      </c>
      <c r="AX1183" s="21">
        <v>213</v>
      </c>
      <c r="AY1183" s="20">
        <v>1735559.33</v>
      </c>
      <c r="AZ1183" s="20">
        <v>345800</v>
      </c>
      <c r="BA1183" s="22">
        <v>90</v>
      </c>
      <c r="BB1183" s="22">
        <v>75.949867842683602</v>
      </c>
      <c r="BC1183" s="22">
        <v>10</v>
      </c>
      <c r="BD1183" s="22"/>
      <c r="BE1183" s="18" t="s">
        <v>1578</v>
      </c>
      <c r="BF1183" s="15"/>
      <c r="BG1183" s="18" t="s">
        <v>580</v>
      </c>
      <c r="BH1183" s="18" t="s">
        <v>600</v>
      </c>
      <c r="BI1183" s="18" t="s">
        <v>854</v>
      </c>
      <c r="BJ1183" s="18" t="s">
        <v>4</v>
      </c>
      <c r="BK1183" s="16" t="s">
        <v>0</v>
      </c>
      <c r="BL1183" s="22">
        <v>291816.27</v>
      </c>
      <c r="BM1183" s="16" t="s">
        <v>965</v>
      </c>
      <c r="BN1183" s="22"/>
      <c r="BO1183" s="1">
        <v>42985</v>
      </c>
      <c r="BP1183" s="1">
        <v>49467</v>
      </c>
      <c r="BQ1183" s="14" t="s">
        <v>1485</v>
      </c>
      <c r="BR1183" s="14" t="s">
        <v>1785</v>
      </c>
      <c r="BS1183" s="14" t="s">
        <v>1728</v>
      </c>
      <c r="BT1183" s="14">
        <v>43952</v>
      </c>
      <c r="BU1183" s="22">
        <v>655.04999999999995</v>
      </c>
      <c r="BV1183" s="22">
        <v>0</v>
      </c>
      <c r="BW1183" s="22">
        <v>0</v>
      </c>
    </row>
    <row r="1184" spans="1:75" s="2" customFormat="1" ht="18.2" customHeight="1" x14ac:dyDescent="0.15">
      <c r="A1184" s="6">
        <v>1181</v>
      </c>
      <c r="B1184" s="7" t="s">
        <v>639</v>
      </c>
      <c r="C1184" s="7" t="s">
        <v>35</v>
      </c>
      <c r="D1184" s="8">
        <v>45172</v>
      </c>
      <c r="E1184" s="9" t="s">
        <v>1449</v>
      </c>
      <c r="F1184" s="10">
        <v>0</v>
      </c>
      <c r="G1184" s="10">
        <v>0</v>
      </c>
      <c r="H1184" s="11">
        <v>51660.57</v>
      </c>
      <c r="I1184" s="11">
        <v>0</v>
      </c>
      <c r="J1184" s="11">
        <v>0</v>
      </c>
      <c r="K1184" s="11">
        <v>51660.57</v>
      </c>
      <c r="L1184" s="11">
        <v>2349.5700000000002</v>
      </c>
      <c r="M1184" s="11">
        <v>0</v>
      </c>
      <c r="N1184" s="11">
        <v>0</v>
      </c>
      <c r="O1184" s="11">
        <v>2349.5700000000002</v>
      </c>
      <c r="P1184" s="11">
        <v>0</v>
      </c>
      <c r="Q1184" s="11">
        <v>0</v>
      </c>
      <c r="R1184" s="11">
        <v>49311</v>
      </c>
      <c r="S1184" s="11">
        <v>0</v>
      </c>
      <c r="T1184" s="11">
        <v>391.76</v>
      </c>
      <c r="U1184" s="11">
        <v>0</v>
      </c>
      <c r="V1184" s="11">
        <v>0</v>
      </c>
      <c r="W1184" s="11">
        <v>391.76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  <c r="AD1184" s="11">
        <v>0</v>
      </c>
      <c r="AE1184" s="11">
        <v>0</v>
      </c>
      <c r="AF1184" s="11">
        <v>0</v>
      </c>
      <c r="AG1184" s="11">
        <v>0</v>
      </c>
      <c r="AH1184" s="11">
        <v>166.7</v>
      </c>
      <c r="AI1184" s="11">
        <v>0</v>
      </c>
      <c r="AJ1184" s="11">
        <v>0</v>
      </c>
      <c r="AK1184" s="11">
        <v>0</v>
      </c>
      <c r="AL1184" s="11">
        <v>0</v>
      </c>
      <c r="AM1184" s="11">
        <v>0</v>
      </c>
      <c r="AN1184" s="11">
        <v>0</v>
      </c>
      <c r="AO1184" s="11">
        <v>0</v>
      </c>
      <c r="AP1184" s="11">
        <v>2791.97</v>
      </c>
      <c r="AQ1184" s="11">
        <v>0</v>
      </c>
      <c r="AR1184" s="11">
        <v>0</v>
      </c>
      <c r="AS1184" s="11">
        <v>0</v>
      </c>
      <c r="AT1184" s="11">
        <f t="shared" si="18"/>
        <v>5700</v>
      </c>
      <c r="AU1184" s="11">
        <v>0</v>
      </c>
      <c r="AV1184" s="11">
        <v>0</v>
      </c>
      <c r="AW1184" s="12">
        <v>75</v>
      </c>
      <c r="AX1184" s="12">
        <v>147</v>
      </c>
      <c r="AY1184" s="11">
        <v>1429752.08</v>
      </c>
      <c r="AZ1184" s="11">
        <v>242425.46</v>
      </c>
      <c r="BA1184" s="13">
        <v>63</v>
      </c>
      <c r="BB1184" s="13">
        <v>12.814631763512001</v>
      </c>
      <c r="BC1184" s="13">
        <v>9.1</v>
      </c>
      <c r="BD1184" s="13"/>
      <c r="BE1184" s="9" t="s">
        <v>1580</v>
      </c>
      <c r="BF1184" s="6"/>
      <c r="BG1184" s="9" t="s">
        <v>580</v>
      </c>
      <c r="BH1184" s="9" t="s">
        <v>600</v>
      </c>
      <c r="BI1184" s="9" t="s">
        <v>716</v>
      </c>
      <c r="BJ1184" s="9" t="s">
        <v>3</v>
      </c>
      <c r="BK1184" s="7" t="s">
        <v>0</v>
      </c>
      <c r="BL1184" s="13">
        <v>49311</v>
      </c>
      <c r="BM1184" s="7" t="s">
        <v>965</v>
      </c>
      <c r="BN1184" s="13"/>
      <c r="BO1184" s="14">
        <v>42992</v>
      </c>
      <c r="BP1184" s="14">
        <v>47466</v>
      </c>
      <c r="BQ1184" s="14" t="s">
        <v>1485</v>
      </c>
      <c r="BR1184" s="14" t="s">
        <v>1785</v>
      </c>
      <c r="BS1184" s="14" t="s">
        <v>1728</v>
      </c>
      <c r="BT1184" s="14">
        <v>43952</v>
      </c>
      <c r="BU1184" s="13">
        <v>0</v>
      </c>
      <c r="BV1184" s="13">
        <v>0</v>
      </c>
      <c r="BW1184" s="13">
        <v>0</v>
      </c>
    </row>
    <row r="1185" spans="1:75" s="2" customFormat="1" ht="18.2" customHeight="1" x14ac:dyDescent="0.15">
      <c r="A1185" s="15">
        <v>1182</v>
      </c>
      <c r="B1185" s="16" t="s">
        <v>639</v>
      </c>
      <c r="C1185" s="16" t="s">
        <v>35</v>
      </c>
      <c r="D1185" s="17">
        <v>45172</v>
      </c>
      <c r="E1185" s="18" t="s">
        <v>1450</v>
      </c>
      <c r="F1185" s="19">
        <v>1</v>
      </c>
      <c r="G1185" s="19">
        <v>0</v>
      </c>
      <c r="H1185" s="20">
        <v>157751.20000000001</v>
      </c>
      <c r="I1185" s="20">
        <v>1147.75</v>
      </c>
      <c r="J1185" s="20">
        <v>0</v>
      </c>
      <c r="K1185" s="20">
        <v>158898.95000000001</v>
      </c>
      <c r="L1185" s="20">
        <v>1157.1199999999999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158898.95000000001</v>
      </c>
      <c r="S1185" s="20">
        <v>1297.67</v>
      </c>
      <c r="T1185" s="20">
        <v>1288.3</v>
      </c>
      <c r="U1185" s="20">
        <v>0</v>
      </c>
      <c r="V1185" s="20">
        <v>0</v>
      </c>
      <c r="W1185" s="20">
        <v>0</v>
      </c>
      <c r="X1185" s="20">
        <v>0</v>
      </c>
      <c r="Y1185" s="20">
        <v>0</v>
      </c>
      <c r="Z1185" s="20">
        <v>2585.9699999999998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0</v>
      </c>
      <c r="AS1185" s="20">
        <v>0</v>
      </c>
      <c r="AT1185" s="11">
        <f t="shared" si="18"/>
        <v>0</v>
      </c>
      <c r="AU1185" s="20">
        <v>2304.87</v>
      </c>
      <c r="AV1185" s="20">
        <v>2585.9699999999998</v>
      </c>
      <c r="AW1185" s="21">
        <v>91</v>
      </c>
      <c r="AX1185" s="21">
        <v>163</v>
      </c>
      <c r="AY1185" s="20">
        <v>627130.57384099998</v>
      </c>
      <c r="AZ1185" s="20">
        <v>211754.19</v>
      </c>
      <c r="BA1185" s="22">
        <v>90</v>
      </c>
      <c r="BB1185" s="22">
        <v>67.535407445774794</v>
      </c>
      <c r="BC1185" s="22">
        <v>9.8000000000000007</v>
      </c>
      <c r="BD1185" s="22"/>
      <c r="BE1185" s="18" t="s">
        <v>1580</v>
      </c>
      <c r="BF1185" s="15"/>
      <c r="BG1185" s="18" t="s">
        <v>573</v>
      </c>
      <c r="BH1185" s="18" t="s">
        <v>761</v>
      </c>
      <c r="BI1185" s="18" t="s">
        <v>950</v>
      </c>
      <c r="BJ1185" s="18" t="s">
        <v>4</v>
      </c>
      <c r="BK1185" s="16" t="s">
        <v>0</v>
      </c>
      <c r="BL1185" s="22">
        <v>158898.95000000001</v>
      </c>
      <c r="BM1185" s="16" t="s">
        <v>965</v>
      </c>
      <c r="BN1185" s="22"/>
      <c r="BO1185" s="1">
        <v>43006</v>
      </c>
      <c r="BP1185" s="1">
        <v>47966</v>
      </c>
      <c r="BQ1185" s="14" t="s">
        <v>1485</v>
      </c>
      <c r="BR1185" s="14" t="s">
        <v>1785</v>
      </c>
      <c r="BS1185" s="14" t="s">
        <v>1728</v>
      </c>
      <c r="BT1185" s="14">
        <v>43952</v>
      </c>
      <c r="BU1185" s="22">
        <v>225.32</v>
      </c>
      <c r="BV1185" s="22">
        <v>0</v>
      </c>
      <c r="BW1185" s="22">
        <v>0</v>
      </c>
    </row>
    <row r="1186" spans="1:75" s="2" customFormat="1" ht="18.2" customHeight="1" x14ac:dyDescent="0.15">
      <c r="A1186" s="6">
        <v>1183</v>
      </c>
      <c r="B1186" s="7" t="s">
        <v>55</v>
      </c>
      <c r="C1186" s="7" t="s">
        <v>35</v>
      </c>
      <c r="D1186" s="8">
        <v>45172</v>
      </c>
      <c r="E1186" s="9" t="s">
        <v>1495</v>
      </c>
      <c r="F1186" s="10">
        <v>0</v>
      </c>
      <c r="G1186" s="10">
        <v>0</v>
      </c>
      <c r="H1186" s="11">
        <v>253406.17</v>
      </c>
      <c r="I1186" s="11">
        <v>0</v>
      </c>
      <c r="J1186" s="11">
        <v>0</v>
      </c>
      <c r="K1186" s="11">
        <v>253406.17</v>
      </c>
      <c r="L1186" s="11">
        <v>3734.98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253406.17</v>
      </c>
      <c r="S1186" s="11">
        <v>0</v>
      </c>
      <c r="T1186" s="11">
        <v>2111.7199999999998</v>
      </c>
      <c r="U1186" s="11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2111.7199999999998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9.7200000000000006</v>
      </c>
      <c r="AI1186" s="11">
        <v>0</v>
      </c>
      <c r="AJ1186" s="11">
        <v>0</v>
      </c>
      <c r="AK1186" s="11">
        <v>0</v>
      </c>
      <c r="AL1186" s="11">
        <v>0</v>
      </c>
      <c r="AM1186" s="11">
        <v>0</v>
      </c>
      <c r="AN1186" s="11">
        <v>0</v>
      </c>
      <c r="AO1186" s="11">
        <v>0</v>
      </c>
      <c r="AP1186" s="11">
        <v>0</v>
      </c>
      <c r="AQ1186" s="11">
        <v>0</v>
      </c>
      <c r="AR1186" s="11">
        <v>9.7200000000000006</v>
      </c>
      <c r="AS1186" s="11">
        <v>0</v>
      </c>
      <c r="AT1186" s="11">
        <f t="shared" si="18"/>
        <v>0</v>
      </c>
      <c r="AU1186" s="11">
        <v>3734.98</v>
      </c>
      <c r="AV1186" s="11">
        <v>2111.7199999999998</v>
      </c>
      <c r="AW1186" s="12">
        <v>53</v>
      </c>
      <c r="AX1186" s="12">
        <v>122</v>
      </c>
      <c r="AY1186" s="11">
        <v>1350607.44</v>
      </c>
      <c r="AZ1186" s="11">
        <v>420000</v>
      </c>
      <c r="BA1186" s="13">
        <v>90</v>
      </c>
      <c r="BB1186" s="13">
        <v>54.301322142857103</v>
      </c>
      <c r="BC1186" s="13">
        <v>10</v>
      </c>
      <c r="BD1186" s="13"/>
      <c r="BE1186" s="9" t="s">
        <v>1580</v>
      </c>
      <c r="BF1186" s="6"/>
      <c r="BG1186" s="9" t="s">
        <v>580</v>
      </c>
      <c r="BH1186" s="9" t="s">
        <v>581</v>
      </c>
      <c r="BI1186" s="9" t="s">
        <v>911</v>
      </c>
      <c r="BJ1186" s="9" t="s">
        <v>3</v>
      </c>
      <c r="BK1186" s="7" t="s">
        <v>0</v>
      </c>
      <c r="BL1186" s="13">
        <v>253406.17</v>
      </c>
      <c r="BM1186" s="7" t="s">
        <v>965</v>
      </c>
      <c r="BN1186" s="13"/>
      <c r="BO1186" s="14">
        <v>43077</v>
      </c>
      <c r="BP1186" s="14">
        <v>46791</v>
      </c>
      <c r="BQ1186" s="14" t="s">
        <v>1473</v>
      </c>
      <c r="BR1186" s="14" t="s">
        <v>1787</v>
      </c>
      <c r="BS1186" s="14" t="s">
        <v>1728</v>
      </c>
      <c r="BT1186" s="14" t="s">
        <v>1728</v>
      </c>
      <c r="BU1186" s="13">
        <v>213.72</v>
      </c>
      <c r="BV1186" s="13">
        <v>0</v>
      </c>
      <c r="BW1186" s="13">
        <v>0</v>
      </c>
    </row>
    <row r="1187" spans="1:75" s="2" customFormat="1" ht="18.2" customHeight="1" x14ac:dyDescent="0.15">
      <c r="A1187" s="15">
        <v>1184</v>
      </c>
      <c r="B1187" s="16" t="s">
        <v>55</v>
      </c>
      <c r="C1187" s="16" t="s">
        <v>35</v>
      </c>
      <c r="D1187" s="17">
        <v>45172</v>
      </c>
      <c r="E1187" s="18" t="s">
        <v>1496</v>
      </c>
      <c r="F1187" s="19">
        <v>0</v>
      </c>
      <c r="G1187" s="19">
        <v>0</v>
      </c>
      <c r="H1187" s="20">
        <v>164098.26</v>
      </c>
      <c r="I1187" s="20">
        <v>1099.1600000000001</v>
      </c>
      <c r="J1187" s="20">
        <v>0</v>
      </c>
      <c r="K1187" s="20">
        <v>165197.42000000001</v>
      </c>
      <c r="L1187" s="20">
        <v>1108.27</v>
      </c>
      <c r="M1187" s="20">
        <v>0</v>
      </c>
      <c r="N1187" s="20">
        <v>1099.1600000000001</v>
      </c>
      <c r="O1187" s="20">
        <v>0</v>
      </c>
      <c r="P1187" s="20">
        <v>0</v>
      </c>
      <c r="Q1187" s="20">
        <v>0</v>
      </c>
      <c r="R1187" s="20">
        <v>164098.26</v>
      </c>
      <c r="S1187" s="20">
        <v>335.4</v>
      </c>
      <c r="T1187" s="20">
        <v>1360.65</v>
      </c>
      <c r="U1187" s="20">
        <v>0</v>
      </c>
      <c r="V1187" s="20">
        <v>335.4</v>
      </c>
      <c r="W1187" s="20">
        <v>701.8</v>
      </c>
      <c r="X1187" s="20">
        <v>0</v>
      </c>
      <c r="Y1187" s="20">
        <v>0</v>
      </c>
      <c r="Z1187" s="20">
        <v>658.85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113.64</v>
      </c>
      <c r="AI1187" s="20">
        <v>0</v>
      </c>
      <c r="AJ1187" s="20">
        <v>0</v>
      </c>
      <c r="AK1187" s="20">
        <v>0</v>
      </c>
      <c r="AL1187" s="20">
        <v>350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  <c r="AT1187" s="11">
        <f t="shared" si="18"/>
        <v>2600</v>
      </c>
      <c r="AU1187" s="20">
        <v>1108.27</v>
      </c>
      <c r="AV1187" s="20">
        <v>658.85</v>
      </c>
      <c r="AW1187" s="21">
        <v>96</v>
      </c>
      <c r="AX1187" s="21">
        <v>165</v>
      </c>
      <c r="AY1187" s="20">
        <v>638022.23518800002</v>
      </c>
      <c r="AZ1187" s="20">
        <v>213585.09</v>
      </c>
      <c r="BA1187" s="22">
        <v>90</v>
      </c>
      <c r="BB1187" s="22">
        <v>69.147351999149393</v>
      </c>
      <c r="BC1187" s="22">
        <v>9.9499999999999993</v>
      </c>
      <c r="BD1187" s="22"/>
      <c r="BE1187" s="18" t="s">
        <v>1580</v>
      </c>
      <c r="BF1187" s="15"/>
      <c r="BG1187" s="18" t="s">
        <v>580</v>
      </c>
      <c r="BH1187" s="18" t="s">
        <v>600</v>
      </c>
      <c r="BI1187" s="18" t="s">
        <v>616</v>
      </c>
      <c r="BJ1187" s="18" t="s">
        <v>3</v>
      </c>
      <c r="BK1187" s="16" t="s">
        <v>0</v>
      </c>
      <c r="BL1187" s="22">
        <v>164098.26</v>
      </c>
      <c r="BM1187" s="16" t="s">
        <v>965</v>
      </c>
      <c r="BN1187" s="22"/>
      <c r="BO1187" s="1">
        <v>43091</v>
      </c>
      <c r="BP1187" s="1">
        <v>48113</v>
      </c>
      <c r="BQ1187" s="14" t="s">
        <v>1473</v>
      </c>
      <c r="BR1187" s="14" t="s">
        <v>1787</v>
      </c>
      <c r="BS1187" s="14" t="s">
        <v>1728</v>
      </c>
      <c r="BT1187" s="14" t="s">
        <v>1728</v>
      </c>
      <c r="BU1187" s="22">
        <v>0</v>
      </c>
      <c r="BV1187" s="22">
        <v>0</v>
      </c>
      <c r="BW1187" s="22">
        <v>0</v>
      </c>
    </row>
    <row r="1188" spans="1:75" s="2" customFormat="1" ht="18.2" customHeight="1" x14ac:dyDescent="0.15">
      <c r="A1188" s="6">
        <v>1185</v>
      </c>
      <c r="B1188" s="7" t="s">
        <v>38</v>
      </c>
      <c r="C1188" s="7" t="s">
        <v>35</v>
      </c>
      <c r="D1188" s="8">
        <v>45172</v>
      </c>
      <c r="E1188" s="9" t="s">
        <v>1519</v>
      </c>
      <c r="F1188" s="10">
        <v>0</v>
      </c>
      <c r="G1188" s="10">
        <v>0</v>
      </c>
      <c r="H1188" s="11">
        <v>300808.88</v>
      </c>
      <c r="I1188" s="11">
        <v>0</v>
      </c>
      <c r="J1188" s="11">
        <v>0</v>
      </c>
      <c r="K1188" s="11">
        <v>300808.88</v>
      </c>
      <c r="L1188" s="11">
        <v>1984.18</v>
      </c>
      <c r="M1188" s="11">
        <v>0</v>
      </c>
      <c r="N1188" s="11">
        <v>0</v>
      </c>
      <c r="O1188" s="11">
        <v>1984.18</v>
      </c>
      <c r="P1188" s="11">
        <v>0</v>
      </c>
      <c r="Q1188" s="11">
        <v>0</v>
      </c>
      <c r="R1188" s="11">
        <v>298824.7</v>
      </c>
      <c r="S1188" s="11">
        <v>0</v>
      </c>
      <c r="T1188" s="11">
        <v>2381.4</v>
      </c>
      <c r="U1188" s="11">
        <v>0</v>
      </c>
      <c r="V1188" s="11">
        <v>0</v>
      </c>
      <c r="W1188" s="11">
        <v>2381.4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  <c r="AD1188" s="11">
        <v>0</v>
      </c>
      <c r="AE1188" s="11">
        <v>0</v>
      </c>
      <c r="AF1188" s="11">
        <v>0</v>
      </c>
      <c r="AG1188" s="11">
        <v>0</v>
      </c>
      <c r="AH1188" s="11">
        <v>204.18</v>
      </c>
      <c r="AI1188" s="11">
        <v>0</v>
      </c>
      <c r="AJ1188" s="11">
        <v>0</v>
      </c>
      <c r="AK1188" s="11">
        <v>0</v>
      </c>
      <c r="AL1188" s="11">
        <v>0</v>
      </c>
      <c r="AM1188" s="11">
        <v>0</v>
      </c>
      <c r="AN1188" s="11">
        <v>0</v>
      </c>
      <c r="AO1188" s="11">
        <v>0</v>
      </c>
      <c r="AP1188" s="11">
        <v>0</v>
      </c>
      <c r="AQ1188" s="11">
        <v>0</v>
      </c>
      <c r="AR1188" s="11">
        <v>0</v>
      </c>
      <c r="AS1188" s="11">
        <v>0</v>
      </c>
      <c r="AT1188" s="11">
        <f t="shared" si="18"/>
        <v>4569.76</v>
      </c>
      <c r="AU1188" s="11">
        <v>0</v>
      </c>
      <c r="AV1188" s="11">
        <v>0</v>
      </c>
      <c r="AW1188" s="12">
        <v>99</v>
      </c>
      <c r="AX1188" s="12">
        <v>163</v>
      </c>
      <c r="AY1188" s="11">
        <v>1451299.7848</v>
      </c>
      <c r="AZ1188" s="11">
        <v>383800</v>
      </c>
      <c r="BA1188" s="13">
        <v>79.8</v>
      </c>
      <c r="BB1188" s="13">
        <v>62.131868316831699</v>
      </c>
      <c r="BC1188" s="13">
        <v>9.5</v>
      </c>
      <c r="BD1188" s="13"/>
      <c r="BE1188" s="9" t="s">
        <v>1578</v>
      </c>
      <c r="BF1188" s="6"/>
      <c r="BG1188" s="9" t="s">
        <v>570</v>
      </c>
      <c r="BH1188" s="9" t="s">
        <v>571</v>
      </c>
      <c r="BI1188" s="9" t="s">
        <v>572</v>
      </c>
      <c r="BJ1188" s="9" t="s">
        <v>3</v>
      </c>
      <c r="BK1188" s="7" t="s">
        <v>0</v>
      </c>
      <c r="BL1188" s="13">
        <v>298824.7</v>
      </c>
      <c r="BM1188" s="7" t="s">
        <v>965</v>
      </c>
      <c r="BN1188" s="13"/>
      <c r="BO1188" s="14">
        <v>43249</v>
      </c>
      <c r="BP1188" s="14">
        <v>48211</v>
      </c>
      <c r="BQ1188" s="14" t="s">
        <v>1485</v>
      </c>
      <c r="BR1188" s="14" t="s">
        <v>1785</v>
      </c>
      <c r="BS1188" s="14" t="s">
        <v>1728</v>
      </c>
      <c r="BT1188" s="14" t="s">
        <v>1728</v>
      </c>
      <c r="BU1188" s="13">
        <v>0</v>
      </c>
      <c r="BV1188" s="13">
        <v>0</v>
      </c>
      <c r="BW1188" s="13">
        <v>0</v>
      </c>
    </row>
    <row r="1189" spans="1:75" s="2" customFormat="1" ht="18.2" customHeight="1" x14ac:dyDescent="0.15">
      <c r="A1189" s="15">
        <v>1186</v>
      </c>
      <c r="B1189" s="16" t="s">
        <v>38</v>
      </c>
      <c r="C1189" s="16" t="s">
        <v>35</v>
      </c>
      <c r="D1189" s="17">
        <v>45172</v>
      </c>
      <c r="E1189" s="18" t="s">
        <v>1490</v>
      </c>
      <c r="F1189" s="19">
        <v>0</v>
      </c>
      <c r="G1189" s="19">
        <v>0</v>
      </c>
      <c r="H1189" s="20">
        <v>189379.43</v>
      </c>
      <c r="I1189" s="20">
        <v>0</v>
      </c>
      <c r="J1189" s="20">
        <v>0</v>
      </c>
      <c r="K1189" s="20">
        <v>189379.43</v>
      </c>
      <c r="L1189" s="20">
        <v>1225.54</v>
      </c>
      <c r="M1189" s="20">
        <v>0</v>
      </c>
      <c r="N1189" s="20">
        <v>0</v>
      </c>
      <c r="O1189" s="20">
        <v>1225.54</v>
      </c>
      <c r="P1189" s="20">
        <v>0</v>
      </c>
      <c r="Q1189" s="20">
        <v>0</v>
      </c>
      <c r="R1189" s="20">
        <v>188153.89</v>
      </c>
      <c r="S1189" s="20">
        <v>0</v>
      </c>
      <c r="T1189" s="20">
        <v>1515.04</v>
      </c>
      <c r="U1189" s="20">
        <v>0</v>
      </c>
      <c r="V1189" s="20">
        <v>0</v>
      </c>
      <c r="W1189" s="20">
        <v>1515.04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138.55000000000001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3.48</v>
      </c>
      <c r="AQ1189" s="20">
        <v>0</v>
      </c>
      <c r="AR1189" s="20">
        <v>2.61</v>
      </c>
      <c r="AS1189" s="20">
        <v>0</v>
      </c>
      <c r="AT1189" s="11">
        <f t="shared" si="18"/>
        <v>2880</v>
      </c>
      <c r="AU1189" s="20">
        <v>0</v>
      </c>
      <c r="AV1189" s="20">
        <v>0</v>
      </c>
      <c r="AW1189" s="21">
        <v>100</v>
      </c>
      <c r="AX1189" s="21">
        <v>170</v>
      </c>
      <c r="AY1189" s="20">
        <v>1064459.2</v>
      </c>
      <c r="AZ1189" s="20">
        <v>245300.3</v>
      </c>
      <c r="BA1189" s="22">
        <v>87.14</v>
      </c>
      <c r="BB1189" s="22">
        <v>66.839420802175994</v>
      </c>
      <c r="BC1189" s="22">
        <v>9.6</v>
      </c>
      <c r="BD1189" s="22"/>
      <c r="BE1189" s="18" t="s">
        <v>1580</v>
      </c>
      <c r="BF1189" s="15"/>
      <c r="BG1189" s="18" t="s">
        <v>570</v>
      </c>
      <c r="BH1189" s="18" t="s">
        <v>588</v>
      </c>
      <c r="BI1189" s="18" t="s">
        <v>596</v>
      </c>
      <c r="BJ1189" s="18" t="s">
        <v>3</v>
      </c>
      <c r="BK1189" s="16" t="s">
        <v>0</v>
      </c>
      <c r="BL1189" s="22">
        <v>188153.89</v>
      </c>
      <c r="BM1189" s="16" t="s">
        <v>965</v>
      </c>
      <c r="BN1189" s="22"/>
      <c r="BO1189" s="1">
        <v>43067</v>
      </c>
      <c r="BP1189" s="1">
        <v>48241</v>
      </c>
      <c r="BQ1189" s="14" t="s">
        <v>1486</v>
      </c>
      <c r="BR1189" s="14" t="s">
        <v>1786</v>
      </c>
      <c r="BS1189" s="14" t="s">
        <v>1728</v>
      </c>
      <c r="BT1189" s="14" t="s">
        <v>1728</v>
      </c>
      <c r="BU1189" s="22">
        <v>0</v>
      </c>
      <c r="BV1189" s="22">
        <v>0</v>
      </c>
      <c r="BW1189" s="22">
        <v>0</v>
      </c>
    </row>
    <row r="1190" spans="1:75" s="2" customFormat="1" ht="18.2" customHeight="1" x14ac:dyDescent="0.15">
      <c r="A1190" s="6">
        <v>1187</v>
      </c>
      <c r="B1190" s="7" t="s">
        <v>639</v>
      </c>
      <c r="C1190" s="7" t="s">
        <v>35</v>
      </c>
      <c r="D1190" s="8">
        <v>45172</v>
      </c>
      <c r="E1190" s="9" t="s">
        <v>1491</v>
      </c>
      <c r="F1190" s="10">
        <v>25</v>
      </c>
      <c r="G1190" s="10">
        <v>24</v>
      </c>
      <c r="H1190" s="11">
        <v>282415.88</v>
      </c>
      <c r="I1190" s="11">
        <v>64103.33</v>
      </c>
      <c r="J1190" s="11">
        <v>0</v>
      </c>
      <c r="K1190" s="11">
        <v>346519.21</v>
      </c>
      <c r="L1190" s="11">
        <v>2849.39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346519.21</v>
      </c>
      <c r="S1190" s="11">
        <v>61553.04</v>
      </c>
      <c r="T1190" s="11">
        <v>2294.63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63847.67</v>
      </c>
      <c r="AA1190" s="11">
        <v>0</v>
      </c>
      <c r="AB1190" s="11">
        <v>0</v>
      </c>
      <c r="AC1190" s="11">
        <v>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0</v>
      </c>
      <c r="AI1190" s="11">
        <v>0</v>
      </c>
      <c r="AJ1190" s="11">
        <v>0</v>
      </c>
      <c r="AK1190" s="11">
        <v>0</v>
      </c>
      <c r="AL1190" s="11">
        <v>0</v>
      </c>
      <c r="AM1190" s="11">
        <v>0</v>
      </c>
      <c r="AN1190" s="11">
        <v>0</v>
      </c>
      <c r="AO1190" s="11">
        <v>0</v>
      </c>
      <c r="AP1190" s="11">
        <v>0</v>
      </c>
      <c r="AQ1190" s="11">
        <v>0</v>
      </c>
      <c r="AR1190" s="11">
        <v>0</v>
      </c>
      <c r="AS1190" s="11">
        <v>0</v>
      </c>
      <c r="AT1190" s="11">
        <f t="shared" si="18"/>
        <v>0</v>
      </c>
      <c r="AU1190" s="11">
        <v>66952.72</v>
      </c>
      <c r="AV1190" s="11">
        <v>63847.67</v>
      </c>
      <c r="AW1190" s="12">
        <v>72</v>
      </c>
      <c r="AX1190" s="12">
        <v>142</v>
      </c>
      <c r="AY1190" s="11">
        <v>1421559.0319999999</v>
      </c>
      <c r="AZ1190" s="11">
        <v>412000</v>
      </c>
      <c r="BA1190" s="13">
        <v>90</v>
      </c>
      <c r="BB1190" s="13">
        <v>75.695943932038801</v>
      </c>
      <c r="BC1190" s="13">
        <v>9.75</v>
      </c>
      <c r="BD1190" s="13"/>
      <c r="BE1190" s="9" t="s">
        <v>1580</v>
      </c>
      <c r="BF1190" s="6"/>
      <c r="BG1190" s="9" t="s">
        <v>659</v>
      </c>
      <c r="BH1190" s="9" t="s">
        <v>660</v>
      </c>
      <c r="BI1190" s="9" t="s">
        <v>661</v>
      </c>
      <c r="BJ1190" s="9" t="s">
        <v>1579</v>
      </c>
      <c r="BK1190" s="7" t="s">
        <v>0</v>
      </c>
      <c r="BL1190" s="13">
        <v>346519.21</v>
      </c>
      <c r="BM1190" s="7" t="s">
        <v>965</v>
      </c>
      <c r="BN1190" s="13"/>
      <c r="BO1190" s="14">
        <v>43067</v>
      </c>
      <c r="BP1190" s="14">
        <v>47389</v>
      </c>
      <c r="BQ1190" s="14" t="s">
        <v>1858</v>
      </c>
      <c r="BR1190" s="14" t="s">
        <v>1859</v>
      </c>
      <c r="BS1190" s="14" t="s">
        <v>1728</v>
      </c>
      <c r="BT1190" s="14" t="s">
        <v>1728</v>
      </c>
      <c r="BU1190" s="13">
        <v>5479.5</v>
      </c>
      <c r="BV1190" s="13">
        <v>0</v>
      </c>
      <c r="BW1190" s="13">
        <v>0</v>
      </c>
    </row>
    <row r="1191" spans="1:75" s="2" customFormat="1" ht="18.2" customHeight="1" x14ac:dyDescent="0.15">
      <c r="A1191" s="15">
        <v>1188</v>
      </c>
      <c r="B1191" s="16" t="s">
        <v>55</v>
      </c>
      <c r="C1191" s="16" t="s">
        <v>35</v>
      </c>
      <c r="D1191" s="17">
        <v>45172</v>
      </c>
      <c r="E1191" s="18" t="s">
        <v>1492</v>
      </c>
      <c r="F1191" s="19">
        <v>0</v>
      </c>
      <c r="G1191" s="19">
        <v>0</v>
      </c>
      <c r="H1191" s="20">
        <v>125234.79</v>
      </c>
      <c r="I1191" s="20">
        <v>0</v>
      </c>
      <c r="J1191" s="20">
        <v>0</v>
      </c>
      <c r="K1191" s="20">
        <v>125234.79</v>
      </c>
      <c r="L1191" s="20">
        <v>465.6</v>
      </c>
      <c r="M1191" s="20">
        <v>0</v>
      </c>
      <c r="N1191" s="20">
        <v>0</v>
      </c>
      <c r="O1191" s="20">
        <v>465.6</v>
      </c>
      <c r="P1191" s="20">
        <v>0</v>
      </c>
      <c r="Q1191" s="20">
        <v>0</v>
      </c>
      <c r="R1191" s="20">
        <v>124769.19</v>
      </c>
      <c r="S1191" s="20">
        <v>0</v>
      </c>
      <c r="T1191" s="20">
        <v>1038.4100000000001</v>
      </c>
      <c r="U1191" s="20">
        <v>0</v>
      </c>
      <c r="V1191" s="20">
        <v>0</v>
      </c>
      <c r="W1191" s="20">
        <v>1038.4100000000001</v>
      </c>
      <c r="X1191" s="20">
        <v>0</v>
      </c>
      <c r="Y1191" s="20">
        <v>0</v>
      </c>
      <c r="Z1191" s="20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94.48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0</v>
      </c>
      <c r="AS1191" s="20">
        <v>0</v>
      </c>
      <c r="AT1191" s="11">
        <f t="shared" si="18"/>
        <v>1598.4900000000002</v>
      </c>
      <c r="AU1191" s="20">
        <v>0</v>
      </c>
      <c r="AV1191" s="20">
        <v>0</v>
      </c>
      <c r="AW1191" s="21">
        <v>141</v>
      </c>
      <c r="AX1191" s="21">
        <v>211</v>
      </c>
      <c r="AY1191" s="20">
        <v>639004.23</v>
      </c>
      <c r="AZ1191" s="20">
        <v>149624.57</v>
      </c>
      <c r="BA1191" s="22">
        <v>90</v>
      </c>
      <c r="BB1191" s="22">
        <v>75.049352522784204</v>
      </c>
      <c r="BC1191" s="22">
        <v>9.9499999999999993</v>
      </c>
      <c r="BD1191" s="22"/>
      <c r="BE1191" s="18" t="s">
        <v>1580</v>
      </c>
      <c r="BF1191" s="15"/>
      <c r="BG1191" s="18" t="s">
        <v>580</v>
      </c>
      <c r="BH1191" s="18" t="s">
        <v>600</v>
      </c>
      <c r="BI1191" s="18" t="s">
        <v>616</v>
      </c>
      <c r="BJ1191" s="18" t="s">
        <v>3</v>
      </c>
      <c r="BK1191" s="16" t="s">
        <v>0</v>
      </c>
      <c r="BL1191" s="22">
        <v>124769.19</v>
      </c>
      <c r="BM1191" s="16" t="s">
        <v>965</v>
      </c>
      <c r="BN1191" s="22"/>
      <c r="BO1191" s="1">
        <v>43062</v>
      </c>
      <c r="BP1191" s="1">
        <v>49483</v>
      </c>
      <c r="BQ1191" s="14" t="s">
        <v>1486</v>
      </c>
      <c r="BR1191" s="14" t="s">
        <v>1786</v>
      </c>
      <c r="BS1191" s="14" t="s">
        <v>1728</v>
      </c>
      <c r="BT1191" s="14" t="s">
        <v>1728</v>
      </c>
      <c r="BU1191" s="22">
        <v>0</v>
      </c>
      <c r="BV1191" s="22">
        <v>0</v>
      </c>
      <c r="BW1191" s="22">
        <v>0</v>
      </c>
    </row>
    <row r="1192" spans="1:75" s="2" customFormat="1" ht="18.2" customHeight="1" x14ac:dyDescent="0.15">
      <c r="A1192" s="6">
        <v>1189</v>
      </c>
      <c r="B1192" s="7" t="s">
        <v>55</v>
      </c>
      <c r="C1192" s="7" t="s">
        <v>35</v>
      </c>
      <c r="D1192" s="8">
        <v>45172</v>
      </c>
      <c r="E1192" s="9" t="s">
        <v>1493</v>
      </c>
      <c r="F1192" s="10">
        <v>0</v>
      </c>
      <c r="G1192" s="10">
        <v>1</v>
      </c>
      <c r="H1192" s="11">
        <v>333964.2</v>
      </c>
      <c r="I1192" s="11">
        <v>1603.08</v>
      </c>
      <c r="J1192" s="11">
        <v>0</v>
      </c>
      <c r="K1192" s="11">
        <v>335567.28</v>
      </c>
      <c r="L1192" s="11">
        <v>1268.58</v>
      </c>
      <c r="M1192" s="11">
        <v>0</v>
      </c>
      <c r="N1192" s="11">
        <v>1603.08</v>
      </c>
      <c r="O1192" s="11">
        <v>1268.58</v>
      </c>
      <c r="P1192" s="11">
        <v>0</v>
      </c>
      <c r="Q1192" s="11">
        <v>0</v>
      </c>
      <c r="R1192" s="11">
        <v>332695.62</v>
      </c>
      <c r="S1192" s="11">
        <v>2692.96</v>
      </c>
      <c r="T1192" s="11">
        <v>2682.85</v>
      </c>
      <c r="U1192" s="11">
        <v>0</v>
      </c>
      <c r="V1192" s="11">
        <v>2692.96</v>
      </c>
      <c r="W1192" s="11">
        <v>2682.85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253.18</v>
      </c>
      <c r="AI1192" s="11">
        <v>0</v>
      </c>
      <c r="AJ1192" s="11">
        <v>0</v>
      </c>
      <c r="AK1192" s="11">
        <v>0</v>
      </c>
      <c r="AL1192" s="11">
        <v>350</v>
      </c>
      <c r="AM1192" s="11">
        <v>0</v>
      </c>
      <c r="AN1192" s="11">
        <v>0</v>
      </c>
      <c r="AO1192" s="11">
        <v>253.18</v>
      </c>
      <c r="AP1192" s="11">
        <v>0</v>
      </c>
      <c r="AQ1192" s="11">
        <v>0</v>
      </c>
      <c r="AR1192" s="11">
        <v>0</v>
      </c>
      <c r="AS1192" s="11">
        <v>348.83</v>
      </c>
      <c r="AT1192" s="11">
        <f t="shared" si="18"/>
        <v>8755</v>
      </c>
      <c r="AU1192" s="11">
        <v>0</v>
      </c>
      <c r="AV1192" s="11">
        <v>0</v>
      </c>
      <c r="AW1192" s="12">
        <v>141</v>
      </c>
      <c r="AX1192" s="12">
        <v>211</v>
      </c>
      <c r="AY1192" s="11">
        <v>2051300.48</v>
      </c>
      <c r="AZ1192" s="11">
        <v>400960</v>
      </c>
      <c r="BA1192" s="13">
        <v>90</v>
      </c>
      <c r="BB1192" s="13">
        <v>74.677289006384697</v>
      </c>
      <c r="BC1192" s="13">
        <v>9.64</v>
      </c>
      <c r="BD1192" s="13"/>
      <c r="BE1192" s="9" t="s">
        <v>1580</v>
      </c>
      <c r="BF1192" s="6"/>
      <c r="BG1192" s="9" t="s">
        <v>580</v>
      </c>
      <c r="BH1192" s="9" t="s">
        <v>600</v>
      </c>
      <c r="BI1192" s="9" t="s">
        <v>667</v>
      </c>
      <c r="BJ1192" s="9" t="s">
        <v>3</v>
      </c>
      <c r="BK1192" s="7" t="s">
        <v>0</v>
      </c>
      <c r="BL1192" s="13">
        <v>332695.62</v>
      </c>
      <c r="BM1192" s="7" t="s">
        <v>965</v>
      </c>
      <c r="BN1192" s="13"/>
      <c r="BO1192" s="14">
        <v>43062</v>
      </c>
      <c r="BP1192" s="14">
        <v>49483</v>
      </c>
      <c r="BQ1192" s="14" t="s">
        <v>1485</v>
      </c>
      <c r="BR1192" s="14" t="s">
        <v>1785</v>
      </c>
      <c r="BS1192" s="14" t="s">
        <v>1728</v>
      </c>
      <c r="BT1192" s="14" t="s">
        <v>1728</v>
      </c>
      <c r="BU1192" s="13">
        <v>0</v>
      </c>
      <c r="BV1192" s="13">
        <v>0</v>
      </c>
      <c r="BW1192" s="13">
        <v>0</v>
      </c>
    </row>
    <row r="1193" spans="1:75" s="2" customFormat="1" ht="18.2" customHeight="1" x14ac:dyDescent="0.15">
      <c r="A1193" s="15">
        <v>1190</v>
      </c>
      <c r="B1193" s="16" t="s">
        <v>639</v>
      </c>
      <c r="C1193" s="16" t="s">
        <v>35</v>
      </c>
      <c r="D1193" s="17">
        <v>45172</v>
      </c>
      <c r="E1193" s="18" t="s">
        <v>1494</v>
      </c>
      <c r="F1193" s="19">
        <v>0</v>
      </c>
      <c r="G1193" s="19">
        <v>0</v>
      </c>
      <c r="H1193" s="20">
        <v>274089.52</v>
      </c>
      <c r="I1193" s="20">
        <v>0</v>
      </c>
      <c r="J1193" s="20">
        <v>0</v>
      </c>
      <c r="K1193" s="20">
        <v>274089.52</v>
      </c>
      <c r="L1193" s="20">
        <v>2075.91</v>
      </c>
      <c r="M1193" s="20">
        <v>0</v>
      </c>
      <c r="N1193" s="20">
        <v>0</v>
      </c>
      <c r="O1193" s="20">
        <v>2075.91</v>
      </c>
      <c r="P1193" s="20">
        <v>0</v>
      </c>
      <c r="Q1193" s="20">
        <v>0</v>
      </c>
      <c r="R1193" s="20">
        <v>272013.61</v>
      </c>
      <c r="S1193" s="20">
        <v>0</v>
      </c>
      <c r="T1193" s="20">
        <v>2064.81</v>
      </c>
      <c r="U1193" s="20">
        <v>0</v>
      </c>
      <c r="V1193" s="20">
        <v>0</v>
      </c>
      <c r="W1193" s="20">
        <v>2064.81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196.84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0.64</v>
      </c>
      <c r="AQ1193" s="20">
        <v>0</v>
      </c>
      <c r="AR1193" s="20">
        <v>0.2</v>
      </c>
      <c r="AS1193" s="20">
        <v>0</v>
      </c>
      <c r="AT1193" s="11">
        <f t="shared" si="18"/>
        <v>4338</v>
      </c>
      <c r="AU1193" s="20">
        <v>0</v>
      </c>
      <c r="AV1193" s="20">
        <v>0</v>
      </c>
      <c r="AW1193" s="21">
        <v>91</v>
      </c>
      <c r="AX1193" s="21">
        <v>161</v>
      </c>
      <c r="AY1193" s="20">
        <v>1364047.55</v>
      </c>
      <c r="AZ1193" s="20">
        <v>370000</v>
      </c>
      <c r="BA1193" s="22">
        <v>87.15</v>
      </c>
      <c r="BB1193" s="22">
        <v>64.070232733783797</v>
      </c>
      <c r="BC1193" s="22">
        <v>9.0399999999999991</v>
      </c>
      <c r="BD1193" s="22"/>
      <c r="BE1193" s="18" t="s">
        <v>1580</v>
      </c>
      <c r="BF1193" s="15"/>
      <c r="BG1193" s="18" t="s">
        <v>585</v>
      </c>
      <c r="BH1193" s="18" t="s">
        <v>905</v>
      </c>
      <c r="BI1193" s="18" t="s">
        <v>906</v>
      </c>
      <c r="BJ1193" s="18" t="s">
        <v>3</v>
      </c>
      <c r="BK1193" s="16" t="s">
        <v>0</v>
      </c>
      <c r="BL1193" s="22">
        <v>272013.61</v>
      </c>
      <c r="BM1193" s="16" t="s">
        <v>965</v>
      </c>
      <c r="BN1193" s="22"/>
      <c r="BO1193" s="1">
        <v>43067</v>
      </c>
      <c r="BP1193" s="1">
        <v>47966</v>
      </c>
      <c r="BQ1193" s="14" t="s">
        <v>1485</v>
      </c>
      <c r="BR1193" s="14" t="s">
        <v>1785</v>
      </c>
      <c r="BS1193" s="14" t="s">
        <v>1728</v>
      </c>
      <c r="BT1193" s="14" t="s">
        <v>1728</v>
      </c>
      <c r="BU1193" s="22">
        <v>0</v>
      </c>
      <c r="BV1193" s="22">
        <v>0</v>
      </c>
      <c r="BW1193" s="22">
        <v>0</v>
      </c>
    </row>
    <row r="1194" spans="1:75" s="2" customFormat="1" ht="18.2" customHeight="1" x14ac:dyDescent="0.15">
      <c r="A1194" s="6">
        <v>1191</v>
      </c>
      <c r="B1194" s="7" t="s">
        <v>38</v>
      </c>
      <c r="C1194" s="7" t="s">
        <v>35</v>
      </c>
      <c r="D1194" s="8">
        <v>45172</v>
      </c>
      <c r="E1194" s="9" t="s">
        <v>1497</v>
      </c>
      <c r="F1194" s="10">
        <v>0</v>
      </c>
      <c r="G1194" s="10">
        <v>0</v>
      </c>
      <c r="H1194" s="11">
        <v>186574.77</v>
      </c>
      <c r="I1194" s="11">
        <v>0</v>
      </c>
      <c r="J1194" s="11">
        <v>0</v>
      </c>
      <c r="K1194" s="11">
        <v>186574.77</v>
      </c>
      <c r="L1194" s="11">
        <v>1445.38</v>
      </c>
      <c r="M1194" s="11">
        <v>0</v>
      </c>
      <c r="N1194" s="11">
        <v>0</v>
      </c>
      <c r="O1194" s="11">
        <v>1445.38</v>
      </c>
      <c r="P1194" s="11">
        <v>0</v>
      </c>
      <c r="Q1194" s="11">
        <v>0</v>
      </c>
      <c r="R1194" s="11">
        <v>185129.39</v>
      </c>
      <c r="S1194" s="11">
        <v>0</v>
      </c>
      <c r="T1194" s="11">
        <v>1554.79</v>
      </c>
      <c r="U1194" s="11">
        <v>0</v>
      </c>
      <c r="V1194" s="11">
        <v>0</v>
      </c>
      <c r="W1194" s="11">
        <v>1554.79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11">
        <v>0</v>
      </c>
      <c r="AH1194" s="11">
        <v>133.55000000000001</v>
      </c>
      <c r="AI1194" s="11">
        <v>0</v>
      </c>
      <c r="AJ1194" s="11">
        <v>0</v>
      </c>
      <c r="AK1194" s="11">
        <v>0</v>
      </c>
      <c r="AL1194" s="11">
        <v>0</v>
      </c>
      <c r="AM1194" s="11">
        <v>0</v>
      </c>
      <c r="AN1194" s="11">
        <v>0</v>
      </c>
      <c r="AO1194" s="11">
        <v>0</v>
      </c>
      <c r="AP1194" s="11">
        <v>3134</v>
      </c>
      <c r="AQ1194" s="11">
        <v>0</v>
      </c>
      <c r="AR1194" s="11">
        <v>3133.72</v>
      </c>
      <c r="AS1194" s="11">
        <v>0</v>
      </c>
      <c r="AT1194" s="11">
        <f t="shared" si="18"/>
        <v>3134</v>
      </c>
      <c r="AU1194" s="11">
        <v>0</v>
      </c>
      <c r="AV1194" s="11">
        <v>0</v>
      </c>
      <c r="AW1194" s="12">
        <v>87</v>
      </c>
      <c r="AX1194" s="12">
        <v>156</v>
      </c>
      <c r="AY1194" s="11">
        <v>904783.95078099996</v>
      </c>
      <c r="AZ1194" s="11">
        <v>251044.01</v>
      </c>
      <c r="BA1194" s="13">
        <v>90</v>
      </c>
      <c r="BB1194" s="13">
        <v>66.369419051265197</v>
      </c>
      <c r="BC1194" s="13">
        <v>10</v>
      </c>
      <c r="BD1194" s="13"/>
      <c r="BE1194" s="9" t="s">
        <v>1578</v>
      </c>
      <c r="BF1194" s="6"/>
      <c r="BG1194" s="9" t="s">
        <v>570</v>
      </c>
      <c r="BH1194" s="9" t="s">
        <v>588</v>
      </c>
      <c r="BI1194" s="9" t="s">
        <v>589</v>
      </c>
      <c r="BJ1194" s="9" t="s">
        <v>3</v>
      </c>
      <c r="BK1194" s="7" t="s">
        <v>0</v>
      </c>
      <c r="BL1194" s="13">
        <v>185129.39</v>
      </c>
      <c r="BM1194" s="7" t="s">
        <v>965</v>
      </c>
      <c r="BN1194" s="13"/>
      <c r="BO1194" s="14">
        <v>43077</v>
      </c>
      <c r="BP1194" s="14">
        <v>47825</v>
      </c>
      <c r="BQ1194" s="14" t="s">
        <v>1473</v>
      </c>
      <c r="BR1194" s="14" t="s">
        <v>1787</v>
      </c>
      <c r="BS1194" s="14" t="s">
        <v>1728</v>
      </c>
      <c r="BT1194" s="14" t="s">
        <v>1728</v>
      </c>
      <c r="BU1194" s="13">
        <v>0</v>
      </c>
      <c r="BV1194" s="13">
        <v>0</v>
      </c>
      <c r="BW1194" s="13">
        <v>0</v>
      </c>
    </row>
    <row r="1195" spans="1:75" s="2" customFormat="1" ht="18.2" customHeight="1" x14ac:dyDescent="0.15">
      <c r="A1195" s="15">
        <v>1192</v>
      </c>
      <c r="B1195" s="16" t="s">
        <v>38</v>
      </c>
      <c r="C1195" s="16" t="s">
        <v>35</v>
      </c>
      <c r="D1195" s="17">
        <v>45172</v>
      </c>
      <c r="E1195" s="18" t="s">
        <v>1498</v>
      </c>
      <c r="F1195" s="19">
        <v>0</v>
      </c>
      <c r="G1195" s="19">
        <v>0</v>
      </c>
      <c r="H1195" s="20">
        <v>335538.3</v>
      </c>
      <c r="I1195" s="20">
        <v>0</v>
      </c>
      <c r="J1195" s="20">
        <v>0</v>
      </c>
      <c r="K1195" s="20">
        <v>335538.3</v>
      </c>
      <c r="L1195" s="20">
        <v>1096.8900000000001</v>
      </c>
      <c r="M1195" s="20">
        <v>0</v>
      </c>
      <c r="N1195" s="20">
        <v>0</v>
      </c>
      <c r="O1195" s="20">
        <v>1096.8900000000001</v>
      </c>
      <c r="P1195" s="20">
        <v>0</v>
      </c>
      <c r="Q1195" s="20">
        <v>0</v>
      </c>
      <c r="R1195" s="20">
        <v>334441.40999999997</v>
      </c>
      <c r="S1195" s="20">
        <v>0</v>
      </c>
      <c r="T1195" s="20">
        <v>2656.34</v>
      </c>
      <c r="U1195" s="20">
        <v>0</v>
      </c>
      <c r="V1195" s="20">
        <v>0</v>
      </c>
      <c r="W1195" s="20">
        <v>2656.34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204.82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3959</v>
      </c>
      <c r="AQ1195" s="20">
        <v>0</v>
      </c>
      <c r="AR1195" s="20">
        <v>3958.05</v>
      </c>
      <c r="AS1195" s="20">
        <v>0</v>
      </c>
      <c r="AT1195" s="11">
        <f t="shared" si="18"/>
        <v>3959</v>
      </c>
      <c r="AU1195" s="20">
        <v>0</v>
      </c>
      <c r="AV1195" s="20">
        <v>0</v>
      </c>
      <c r="AW1195" s="21">
        <v>155</v>
      </c>
      <c r="AX1195" s="21">
        <v>224</v>
      </c>
      <c r="AY1195" s="20">
        <v>1456991.69</v>
      </c>
      <c r="AZ1195" s="20">
        <v>385000</v>
      </c>
      <c r="BA1195" s="22">
        <v>89.74</v>
      </c>
      <c r="BB1195" s="22">
        <v>77.955252294545403</v>
      </c>
      <c r="BC1195" s="22">
        <v>9.5</v>
      </c>
      <c r="BD1195" s="22"/>
      <c r="BE1195" s="18" t="s">
        <v>1580</v>
      </c>
      <c r="BF1195" s="15"/>
      <c r="BG1195" s="18" t="s">
        <v>573</v>
      </c>
      <c r="BH1195" s="18" t="s">
        <v>636</v>
      </c>
      <c r="BI1195" s="18" t="s">
        <v>637</v>
      </c>
      <c r="BJ1195" s="18" t="s">
        <v>3</v>
      </c>
      <c r="BK1195" s="16" t="s">
        <v>0</v>
      </c>
      <c r="BL1195" s="22">
        <v>334441.40999999997</v>
      </c>
      <c r="BM1195" s="16" t="s">
        <v>965</v>
      </c>
      <c r="BN1195" s="22"/>
      <c r="BO1195" s="1">
        <v>43084</v>
      </c>
      <c r="BP1195" s="1">
        <v>49902</v>
      </c>
      <c r="BQ1195" s="14" t="s">
        <v>1473</v>
      </c>
      <c r="BR1195" s="14" t="s">
        <v>1787</v>
      </c>
      <c r="BS1195" s="14" t="s">
        <v>1728</v>
      </c>
      <c r="BT1195" s="14" t="s">
        <v>1728</v>
      </c>
      <c r="BU1195" s="22">
        <v>0</v>
      </c>
      <c r="BV1195" s="22">
        <v>0</v>
      </c>
      <c r="BW1195" s="22">
        <v>0</v>
      </c>
    </row>
    <row r="1196" spans="1:75" s="2" customFormat="1" ht="18.2" customHeight="1" x14ac:dyDescent="0.15">
      <c r="A1196" s="6">
        <v>1193</v>
      </c>
      <c r="B1196" s="7" t="s">
        <v>38</v>
      </c>
      <c r="C1196" s="7" t="s">
        <v>35</v>
      </c>
      <c r="D1196" s="8">
        <v>45172</v>
      </c>
      <c r="E1196" s="9" t="s">
        <v>1499</v>
      </c>
      <c r="F1196" s="10">
        <v>0</v>
      </c>
      <c r="G1196" s="10">
        <v>0</v>
      </c>
      <c r="H1196" s="11">
        <v>384042.67</v>
      </c>
      <c r="I1196" s="11">
        <v>0</v>
      </c>
      <c r="J1196" s="11">
        <v>0</v>
      </c>
      <c r="K1196" s="11">
        <v>384042.67</v>
      </c>
      <c r="L1196" s="11">
        <v>2232.2199999999998</v>
      </c>
      <c r="M1196" s="11">
        <v>0</v>
      </c>
      <c r="N1196" s="11">
        <v>0</v>
      </c>
      <c r="O1196" s="11">
        <v>2232.2199999999998</v>
      </c>
      <c r="P1196" s="11">
        <v>0</v>
      </c>
      <c r="Q1196" s="11">
        <v>0</v>
      </c>
      <c r="R1196" s="11">
        <v>381810.45</v>
      </c>
      <c r="S1196" s="11">
        <v>0</v>
      </c>
      <c r="T1196" s="11">
        <v>3040.34</v>
      </c>
      <c r="U1196" s="11">
        <v>0</v>
      </c>
      <c r="V1196" s="11">
        <v>0</v>
      </c>
      <c r="W1196" s="11">
        <v>3040.34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257.86</v>
      </c>
      <c r="AI1196" s="11">
        <v>0</v>
      </c>
      <c r="AJ1196" s="11">
        <v>0</v>
      </c>
      <c r="AK1196" s="11">
        <v>0</v>
      </c>
      <c r="AL1196" s="11">
        <v>0</v>
      </c>
      <c r="AM1196" s="11">
        <v>0</v>
      </c>
      <c r="AN1196" s="11">
        <v>0</v>
      </c>
      <c r="AO1196" s="11">
        <v>0</v>
      </c>
      <c r="AP1196" s="11">
        <v>171.1</v>
      </c>
      <c r="AQ1196" s="11">
        <v>0</v>
      </c>
      <c r="AR1196" s="11">
        <v>166.52</v>
      </c>
      <c r="AS1196" s="11">
        <v>0</v>
      </c>
      <c r="AT1196" s="11">
        <f t="shared" si="18"/>
        <v>5535</v>
      </c>
      <c r="AU1196" s="11">
        <v>0</v>
      </c>
      <c r="AV1196" s="11">
        <v>0</v>
      </c>
      <c r="AW1196" s="12">
        <v>108</v>
      </c>
      <c r="AX1196" s="12">
        <v>177</v>
      </c>
      <c r="AY1196" s="11">
        <v>1823727.8577000001</v>
      </c>
      <c r="AZ1196" s="11">
        <v>484700</v>
      </c>
      <c r="BA1196" s="13">
        <v>89</v>
      </c>
      <c r="BB1196" s="13">
        <v>70.107551165669506</v>
      </c>
      <c r="BC1196" s="13">
        <v>9.5</v>
      </c>
      <c r="BD1196" s="13"/>
      <c r="BE1196" s="9" t="s">
        <v>1578</v>
      </c>
      <c r="BF1196" s="6"/>
      <c r="BG1196" s="9" t="s">
        <v>573</v>
      </c>
      <c r="BH1196" s="9" t="s">
        <v>574</v>
      </c>
      <c r="BI1196" s="9" t="s">
        <v>575</v>
      </c>
      <c r="BJ1196" s="9" t="s">
        <v>3</v>
      </c>
      <c r="BK1196" s="7" t="s">
        <v>0</v>
      </c>
      <c r="BL1196" s="13">
        <v>381810.45</v>
      </c>
      <c r="BM1196" s="7" t="s">
        <v>965</v>
      </c>
      <c r="BN1196" s="13"/>
      <c r="BO1196" s="14">
        <v>43084</v>
      </c>
      <c r="BP1196" s="14">
        <v>48472</v>
      </c>
      <c r="BQ1196" s="14" t="s">
        <v>1473</v>
      </c>
      <c r="BR1196" s="14" t="s">
        <v>1787</v>
      </c>
      <c r="BS1196" s="14" t="s">
        <v>1728</v>
      </c>
      <c r="BT1196" s="14" t="s">
        <v>1728</v>
      </c>
      <c r="BU1196" s="13">
        <v>0</v>
      </c>
      <c r="BV1196" s="13">
        <v>0</v>
      </c>
      <c r="BW1196" s="13">
        <v>0</v>
      </c>
    </row>
    <row r="1197" spans="1:75" s="2" customFormat="1" ht="18.2" customHeight="1" x14ac:dyDescent="0.15">
      <c r="A1197" s="15">
        <v>1194</v>
      </c>
      <c r="B1197" s="16" t="s">
        <v>639</v>
      </c>
      <c r="C1197" s="16" t="s">
        <v>35</v>
      </c>
      <c r="D1197" s="17">
        <v>45172</v>
      </c>
      <c r="E1197" s="18" t="s">
        <v>1500</v>
      </c>
      <c r="F1197" s="19">
        <v>0</v>
      </c>
      <c r="G1197" s="19">
        <v>0</v>
      </c>
      <c r="H1197" s="20">
        <v>261645.65</v>
      </c>
      <c r="I1197" s="20">
        <v>0</v>
      </c>
      <c r="J1197" s="20">
        <v>0</v>
      </c>
      <c r="K1197" s="20">
        <v>261645.65</v>
      </c>
      <c r="L1197" s="20">
        <v>2236.58</v>
      </c>
      <c r="M1197" s="20">
        <v>0</v>
      </c>
      <c r="N1197" s="20">
        <v>0</v>
      </c>
      <c r="O1197" s="20">
        <v>2236.58</v>
      </c>
      <c r="P1197" s="20">
        <v>0</v>
      </c>
      <c r="Q1197" s="20">
        <v>0</v>
      </c>
      <c r="R1197" s="20">
        <v>259409.07</v>
      </c>
      <c r="S1197" s="20">
        <v>0</v>
      </c>
      <c r="T1197" s="20">
        <v>2180.38</v>
      </c>
      <c r="U1197" s="20">
        <v>0</v>
      </c>
      <c r="V1197" s="20">
        <v>0</v>
      </c>
      <c r="W1197" s="20">
        <v>2180.38</v>
      </c>
      <c r="X1197" s="20">
        <v>0</v>
      </c>
      <c r="Y1197" s="20">
        <v>0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191.52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0</v>
      </c>
      <c r="AO1197" s="20">
        <v>0</v>
      </c>
      <c r="AP1197" s="20">
        <v>24.92</v>
      </c>
      <c r="AQ1197" s="20">
        <v>0</v>
      </c>
      <c r="AR1197" s="20">
        <v>33.4</v>
      </c>
      <c r="AS1197" s="20">
        <v>0</v>
      </c>
      <c r="AT1197" s="11">
        <f t="shared" si="18"/>
        <v>4600</v>
      </c>
      <c r="AU1197" s="20">
        <v>0</v>
      </c>
      <c r="AV1197" s="20">
        <v>0</v>
      </c>
      <c r="AW1197" s="21">
        <v>81</v>
      </c>
      <c r="AX1197" s="21">
        <v>149</v>
      </c>
      <c r="AY1197" s="20">
        <v>1286885.52</v>
      </c>
      <c r="AZ1197" s="20">
        <v>360000</v>
      </c>
      <c r="BA1197" s="22">
        <v>90</v>
      </c>
      <c r="BB1197" s="22">
        <v>64.852267499999996</v>
      </c>
      <c r="BC1197" s="22">
        <v>10</v>
      </c>
      <c r="BD1197" s="22"/>
      <c r="BE1197" s="18" t="s">
        <v>1578</v>
      </c>
      <c r="BF1197" s="15"/>
      <c r="BG1197" s="18" t="s">
        <v>597</v>
      </c>
      <c r="BH1197" s="18" t="s">
        <v>598</v>
      </c>
      <c r="BI1197" s="18" t="s">
        <v>731</v>
      </c>
      <c r="BJ1197" s="18" t="s">
        <v>3</v>
      </c>
      <c r="BK1197" s="16" t="s">
        <v>0</v>
      </c>
      <c r="BL1197" s="22">
        <v>259409.07</v>
      </c>
      <c r="BM1197" s="16" t="s">
        <v>965</v>
      </c>
      <c r="BN1197" s="22"/>
      <c r="BO1197" s="1">
        <v>43124</v>
      </c>
      <c r="BP1197" s="1">
        <v>47658</v>
      </c>
      <c r="BQ1197" s="14" t="s">
        <v>1485</v>
      </c>
      <c r="BR1197" s="14" t="s">
        <v>1785</v>
      </c>
      <c r="BS1197" s="14" t="s">
        <v>1728</v>
      </c>
      <c r="BT1197" s="14" t="s">
        <v>1728</v>
      </c>
      <c r="BU1197" s="22">
        <v>0</v>
      </c>
      <c r="BV1197" s="22">
        <v>0</v>
      </c>
      <c r="BW1197" s="22">
        <v>0</v>
      </c>
    </row>
    <row r="1198" spans="1:75" s="2" customFormat="1" ht="18.2" customHeight="1" x14ac:dyDescent="0.15">
      <c r="A1198" s="6">
        <v>1195</v>
      </c>
      <c r="B1198" s="7" t="s">
        <v>38</v>
      </c>
      <c r="C1198" s="7" t="s">
        <v>35</v>
      </c>
      <c r="D1198" s="8">
        <v>45172</v>
      </c>
      <c r="E1198" s="9" t="s">
        <v>1501</v>
      </c>
      <c r="F1198" s="10">
        <v>0</v>
      </c>
      <c r="G1198" s="10">
        <v>0</v>
      </c>
      <c r="H1198" s="11">
        <v>236503.93</v>
      </c>
      <c r="I1198" s="11">
        <v>0</v>
      </c>
      <c r="J1198" s="11">
        <v>0</v>
      </c>
      <c r="K1198" s="11">
        <v>236503.93</v>
      </c>
      <c r="L1198" s="11">
        <v>1803.19</v>
      </c>
      <c r="M1198" s="11">
        <v>0</v>
      </c>
      <c r="N1198" s="11">
        <v>0</v>
      </c>
      <c r="O1198" s="11">
        <v>1803.19</v>
      </c>
      <c r="P1198" s="11">
        <v>0</v>
      </c>
      <c r="Q1198" s="11">
        <v>0</v>
      </c>
      <c r="R1198" s="11">
        <v>234700.74</v>
      </c>
      <c r="S1198" s="11">
        <v>0</v>
      </c>
      <c r="T1198" s="11">
        <v>1970.87</v>
      </c>
      <c r="U1198" s="11">
        <v>0</v>
      </c>
      <c r="V1198" s="11">
        <v>0</v>
      </c>
      <c r="W1198" s="11">
        <v>1970.87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168.01</v>
      </c>
      <c r="AI1198" s="11">
        <v>0</v>
      </c>
      <c r="AJ1198" s="11">
        <v>0</v>
      </c>
      <c r="AK1198" s="11">
        <v>0</v>
      </c>
      <c r="AL1198" s="11">
        <v>0</v>
      </c>
      <c r="AM1198" s="11">
        <v>0</v>
      </c>
      <c r="AN1198" s="11">
        <v>0</v>
      </c>
      <c r="AO1198" s="11">
        <v>0</v>
      </c>
      <c r="AP1198" s="11">
        <v>165.81</v>
      </c>
      <c r="AQ1198" s="11">
        <v>0</v>
      </c>
      <c r="AR1198" s="11">
        <v>157.88</v>
      </c>
      <c r="AS1198" s="11">
        <v>0</v>
      </c>
      <c r="AT1198" s="11">
        <f t="shared" si="18"/>
        <v>3950</v>
      </c>
      <c r="AU1198" s="11">
        <v>0</v>
      </c>
      <c r="AV1198" s="11">
        <v>0</v>
      </c>
      <c r="AW1198" s="12">
        <v>88</v>
      </c>
      <c r="AX1198" s="12">
        <v>156</v>
      </c>
      <c r="AY1198" s="11">
        <v>1146774.014</v>
      </c>
      <c r="AZ1198" s="11">
        <v>315800</v>
      </c>
      <c r="BA1198" s="13">
        <v>89.51</v>
      </c>
      <c r="BB1198" s="13">
        <v>66.523316141228605</v>
      </c>
      <c r="BC1198" s="13">
        <v>10</v>
      </c>
      <c r="BD1198" s="13"/>
      <c r="BE1198" s="9" t="s">
        <v>1578</v>
      </c>
      <c r="BF1198" s="6"/>
      <c r="BG1198" s="9" t="s">
        <v>570</v>
      </c>
      <c r="BH1198" s="9" t="s">
        <v>571</v>
      </c>
      <c r="BI1198" s="9" t="s">
        <v>572</v>
      </c>
      <c r="BJ1198" s="9" t="s">
        <v>3</v>
      </c>
      <c r="BK1198" s="7" t="s">
        <v>0</v>
      </c>
      <c r="BL1198" s="13">
        <v>234700.74</v>
      </c>
      <c r="BM1198" s="7" t="s">
        <v>965</v>
      </c>
      <c r="BN1198" s="13"/>
      <c r="BO1198" s="14">
        <v>43124</v>
      </c>
      <c r="BP1198" s="14">
        <v>47872</v>
      </c>
      <c r="BQ1198" s="14" t="s">
        <v>1485</v>
      </c>
      <c r="BR1198" s="14" t="s">
        <v>1785</v>
      </c>
      <c r="BS1198" s="14" t="s">
        <v>1728</v>
      </c>
      <c r="BT1198" s="14" t="s">
        <v>1728</v>
      </c>
      <c r="BU1198" s="13">
        <v>0</v>
      </c>
      <c r="BV1198" s="13">
        <v>0</v>
      </c>
      <c r="BW1198" s="13">
        <v>0</v>
      </c>
    </row>
    <row r="1199" spans="1:75" s="2" customFormat="1" ht="18.2" customHeight="1" x14ac:dyDescent="0.15">
      <c r="A1199" s="15">
        <v>1196</v>
      </c>
      <c r="B1199" s="16" t="s">
        <v>55</v>
      </c>
      <c r="C1199" s="16" t="s">
        <v>35</v>
      </c>
      <c r="D1199" s="17">
        <v>45172</v>
      </c>
      <c r="E1199" s="18" t="s">
        <v>1537</v>
      </c>
      <c r="F1199" s="19">
        <v>1</v>
      </c>
      <c r="G1199" s="19">
        <v>0</v>
      </c>
      <c r="H1199" s="20">
        <v>120361.05</v>
      </c>
      <c r="I1199" s="20">
        <v>438.54</v>
      </c>
      <c r="J1199" s="20">
        <v>0</v>
      </c>
      <c r="K1199" s="20">
        <v>120799.59</v>
      </c>
      <c r="L1199" s="20">
        <v>442.18</v>
      </c>
      <c r="M1199" s="20">
        <v>0</v>
      </c>
      <c r="N1199" s="20">
        <v>156.34</v>
      </c>
      <c r="O1199" s="20">
        <v>0</v>
      </c>
      <c r="P1199" s="20">
        <v>0</v>
      </c>
      <c r="Q1199" s="20">
        <v>0</v>
      </c>
      <c r="R1199" s="20">
        <v>120643.25</v>
      </c>
      <c r="S1199" s="20">
        <v>1001.63</v>
      </c>
      <c r="T1199" s="20">
        <v>997.99</v>
      </c>
      <c r="U1199" s="20">
        <v>0</v>
      </c>
      <c r="V1199" s="20">
        <v>1001.63</v>
      </c>
      <c r="W1199" s="20">
        <v>0</v>
      </c>
      <c r="X1199" s="20">
        <v>0</v>
      </c>
      <c r="Y1199" s="20">
        <v>0</v>
      </c>
      <c r="Z1199" s="20">
        <v>997.99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350</v>
      </c>
      <c r="AM1199" s="20">
        <v>0</v>
      </c>
      <c r="AN1199" s="20">
        <v>0</v>
      </c>
      <c r="AO1199" s="20">
        <v>42.03</v>
      </c>
      <c r="AP1199" s="20">
        <v>0</v>
      </c>
      <c r="AQ1199" s="20">
        <v>0</v>
      </c>
      <c r="AR1199" s="20">
        <v>0</v>
      </c>
      <c r="AS1199" s="20">
        <v>0</v>
      </c>
      <c r="AT1199" s="11">
        <f t="shared" si="18"/>
        <v>1549.9999999999998</v>
      </c>
      <c r="AU1199" s="20">
        <v>724.38</v>
      </c>
      <c r="AV1199" s="20">
        <v>997.99</v>
      </c>
      <c r="AW1199" s="21">
        <v>142</v>
      </c>
      <c r="AX1199" s="21">
        <v>203</v>
      </c>
      <c r="AY1199" s="20">
        <v>569042.30000000005</v>
      </c>
      <c r="AZ1199" s="20">
        <v>141196.31</v>
      </c>
      <c r="BA1199" s="22">
        <v>90</v>
      </c>
      <c r="BB1199" s="22">
        <v>76.899265285332206</v>
      </c>
      <c r="BC1199" s="22">
        <v>9.9499999999999993</v>
      </c>
      <c r="BD1199" s="22"/>
      <c r="BE1199" s="18" t="s">
        <v>1580</v>
      </c>
      <c r="BF1199" s="15"/>
      <c r="BG1199" s="18" t="s">
        <v>580</v>
      </c>
      <c r="BH1199" s="18" t="s">
        <v>600</v>
      </c>
      <c r="BI1199" s="18" t="s">
        <v>646</v>
      </c>
      <c r="BJ1199" s="18" t="s">
        <v>4</v>
      </c>
      <c r="BK1199" s="16" t="s">
        <v>0</v>
      </c>
      <c r="BL1199" s="22">
        <v>120643.25</v>
      </c>
      <c r="BM1199" s="16" t="s">
        <v>965</v>
      </c>
      <c r="BN1199" s="22"/>
      <c r="BO1199" s="1">
        <v>43343</v>
      </c>
      <c r="BP1199" s="1">
        <v>49521</v>
      </c>
      <c r="BQ1199" s="14" t="s">
        <v>1485</v>
      </c>
      <c r="BR1199" s="14" t="s">
        <v>1785</v>
      </c>
      <c r="BS1199" s="14" t="s">
        <v>1728</v>
      </c>
      <c r="BT1199" s="14" t="s">
        <v>1728</v>
      </c>
      <c r="BU1199" s="22">
        <v>89.15</v>
      </c>
      <c r="BV1199" s="22">
        <v>0</v>
      </c>
      <c r="BW1199" s="22">
        <v>0</v>
      </c>
    </row>
    <row r="1200" spans="1:75" s="2" customFormat="1" ht="18.2" customHeight="1" x14ac:dyDescent="0.15">
      <c r="A1200" s="6">
        <v>1197</v>
      </c>
      <c r="B1200" s="7" t="s">
        <v>38</v>
      </c>
      <c r="C1200" s="7" t="s">
        <v>35</v>
      </c>
      <c r="D1200" s="8">
        <v>45172</v>
      </c>
      <c r="E1200" s="9" t="s">
        <v>1520</v>
      </c>
      <c r="F1200" s="10">
        <v>3</v>
      </c>
      <c r="G1200" s="10">
        <v>3</v>
      </c>
      <c r="H1200" s="11">
        <v>418740.39</v>
      </c>
      <c r="I1200" s="11">
        <v>12709.94</v>
      </c>
      <c r="J1200" s="11">
        <v>0</v>
      </c>
      <c r="K1200" s="11">
        <v>431450.33</v>
      </c>
      <c r="L1200" s="11">
        <v>3243.96</v>
      </c>
      <c r="M1200" s="11">
        <v>0</v>
      </c>
      <c r="N1200" s="11">
        <v>3138.04</v>
      </c>
      <c r="O1200" s="11">
        <v>0</v>
      </c>
      <c r="P1200" s="11">
        <v>0</v>
      </c>
      <c r="Q1200" s="11">
        <v>0</v>
      </c>
      <c r="R1200" s="11">
        <v>428312.29</v>
      </c>
      <c r="S1200" s="11">
        <v>11552.76</v>
      </c>
      <c r="T1200" s="11">
        <v>3489.5</v>
      </c>
      <c r="U1200" s="11">
        <v>0</v>
      </c>
      <c r="V1200" s="11">
        <v>3246.73</v>
      </c>
      <c r="W1200" s="11">
        <v>0</v>
      </c>
      <c r="X1200" s="11">
        <v>0</v>
      </c>
      <c r="Y1200" s="11">
        <v>0</v>
      </c>
      <c r="Z1200" s="11">
        <v>11795.53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0</v>
      </c>
      <c r="AI1200" s="11">
        <v>0</v>
      </c>
      <c r="AJ1200" s="11">
        <v>0</v>
      </c>
      <c r="AK1200" s="11">
        <v>0</v>
      </c>
      <c r="AL1200" s="11">
        <v>350</v>
      </c>
      <c r="AM1200" s="11">
        <v>0</v>
      </c>
      <c r="AN1200" s="11">
        <v>0</v>
      </c>
      <c r="AO1200" s="11">
        <v>294.23</v>
      </c>
      <c r="AP1200" s="11">
        <v>0</v>
      </c>
      <c r="AQ1200" s="11">
        <v>0</v>
      </c>
      <c r="AR1200" s="11">
        <v>0</v>
      </c>
      <c r="AS1200" s="11">
        <v>0</v>
      </c>
      <c r="AT1200" s="11">
        <f t="shared" si="18"/>
        <v>7029</v>
      </c>
      <c r="AU1200" s="11">
        <v>12815.86</v>
      </c>
      <c r="AV1200" s="11">
        <v>11795.53</v>
      </c>
      <c r="AW1200" s="12">
        <v>87</v>
      </c>
      <c r="AX1200" s="12">
        <v>151</v>
      </c>
      <c r="AY1200" s="11">
        <v>1981261.7942659999</v>
      </c>
      <c r="AZ1200" s="11">
        <v>553070.53</v>
      </c>
      <c r="BA1200" s="13">
        <v>89.99</v>
      </c>
      <c r="BB1200" s="13">
        <v>69.690610666057395</v>
      </c>
      <c r="BC1200" s="13">
        <v>10</v>
      </c>
      <c r="BD1200" s="13"/>
      <c r="BE1200" s="9" t="s">
        <v>1580</v>
      </c>
      <c r="BF1200" s="6"/>
      <c r="BG1200" s="9" t="s">
        <v>570</v>
      </c>
      <c r="BH1200" s="9" t="s">
        <v>571</v>
      </c>
      <c r="BI1200" s="9" t="s">
        <v>572</v>
      </c>
      <c r="BJ1200" s="9" t="s">
        <v>4</v>
      </c>
      <c r="BK1200" s="7" t="s">
        <v>0</v>
      </c>
      <c r="BL1200" s="13">
        <v>428312.29</v>
      </c>
      <c r="BM1200" s="7" t="s">
        <v>965</v>
      </c>
      <c r="BN1200" s="13"/>
      <c r="BO1200" s="14">
        <v>43228</v>
      </c>
      <c r="BP1200" s="14">
        <v>47825</v>
      </c>
      <c r="BQ1200" s="14" t="s">
        <v>1473</v>
      </c>
      <c r="BR1200" s="14" t="s">
        <v>1787</v>
      </c>
      <c r="BS1200" s="14" t="s">
        <v>1728</v>
      </c>
      <c r="BT1200" s="14" t="s">
        <v>1728</v>
      </c>
      <c r="BU1200" s="13">
        <v>882.69</v>
      </c>
      <c r="BV1200" s="13">
        <v>0</v>
      </c>
      <c r="BW1200" s="13">
        <v>0</v>
      </c>
    </row>
    <row r="1201" spans="1:75" s="2" customFormat="1" ht="18.2" customHeight="1" x14ac:dyDescent="0.15">
      <c r="A1201" s="15">
        <v>1198</v>
      </c>
      <c r="B1201" s="16" t="s">
        <v>38</v>
      </c>
      <c r="C1201" s="16" t="s">
        <v>35</v>
      </c>
      <c r="D1201" s="17">
        <v>45172</v>
      </c>
      <c r="E1201" s="18" t="s">
        <v>1506</v>
      </c>
      <c r="F1201" s="19">
        <v>0</v>
      </c>
      <c r="G1201" s="19">
        <v>0</v>
      </c>
      <c r="H1201" s="20">
        <v>252780.24</v>
      </c>
      <c r="I1201" s="20">
        <v>0</v>
      </c>
      <c r="J1201" s="20">
        <v>0</v>
      </c>
      <c r="K1201" s="20">
        <v>252780.24</v>
      </c>
      <c r="L1201" s="20">
        <v>1897.01</v>
      </c>
      <c r="M1201" s="20">
        <v>0</v>
      </c>
      <c r="N1201" s="20">
        <v>0</v>
      </c>
      <c r="O1201" s="20">
        <v>1897.01</v>
      </c>
      <c r="P1201" s="20">
        <v>0</v>
      </c>
      <c r="Q1201" s="20">
        <v>0</v>
      </c>
      <c r="R1201" s="20">
        <v>250883.23</v>
      </c>
      <c r="S1201" s="20">
        <v>0</v>
      </c>
      <c r="T1201" s="20">
        <v>2106.5</v>
      </c>
      <c r="U1201" s="20">
        <v>0</v>
      </c>
      <c r="V1201" s="20">
        <v>0</v>
      </c>
      <c r="W1201" s="20">
        <v>2106.5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178.22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4181.7299999999996</v>
      </c>
      <c r="AQ1201" s="20">
        <v>0</v>
      </c>
      <c r="AR1201" s="20">
        <v>4181.7299999999996</v>
      </c>
      <c r="AS1201" s="20">
        <v>0</v>
      </c>
      <c r="AT1201" s="11">
        <f t="shared" si="18"/>
        <v>4181.7299999999996</v>
      </c>
      <c r="AU1201" s="20">
        <v>0</v>
      </c>
      <c r="AV1201" s="20">
        <v>0</v>
      </c>
      <c r="AW1201" s="21">
        <v>89</v>
      </c>
      <c r="AX1201" s="21">
        <v>156</v>
      </c>
      <c r="AY1201" s="20">
        <v>1228195.0900000001</v>
      </c>
      <c r="AZ1201" s="20">
        <v>335000</v>
      </c>
      <c r="BA1201" s="22">
        <v>90</v>
      </c>
      <c r="BB1201" s="22">
        <v>67.401464776119397</v>
      </c>
      <c r="BC1201" s="22">
        <v>10</v>
      </c>
      <c r="BD1201" s="22"/>
      <c r="BE1201" s="18" t="s">
        <v>1580</v>
      </c>
      <c r="BF1201" s="15"/>
      <c r="BG1201" s="18" t="s">
        <v>573</v>
      </c>
      <c r="BH1201" s="18" t="s">
        <v>594</v>
      </c>
      <c r="BI1201" s="18" t="s">
        <v>722</v>
      </c>
      <c r="BJ1201" s="18" t="s">
        <v>3</v>
      </c>
      <c r="BK1201" s="16" t="s">
        <v>0</v>
      </c>
      <c r="BL1201" s="22">
        <v>250883.23</v>
      </c>
      <c r="BM1201" s="16" t="s">
        <v>965</v>
      </c>
      <c r="BN1201" s="22"/>
      <c r="BO1201" s="1">
        <v>43154</v>
      </c>
      <c r="BP1201" s="1">
        <v>47902</v>
      </c>
      <c r="BQ1201" s="14" t="s">
        <v>1485</v>
      </c>
      <c r="BR1201" s="14" t="s">
        <v>1785</v>
      </c>
      <c r="BS1201" s="14" t="s">
        <v>1728</v>
      </c>
      <c r="BT1201" s="14" t="s">
        <v>1728</v>
      </c>
      <c r="BU1201" s="22">
        <v>0</v>
      </c>
      <c r="BV1201" s="22">
        <v>0</v>
      </c>
      <c r="BW1201" s="22">
        <v>0</v>
      </c>
    </row>
    <row r="1202" spans="1:75" s="2" customFormat="1" ht="18.2" customHeight="1" x14ac:dyDescent="0.15">
      <c r="A1202" s="6">
        <v>1199</v>
      </c>
      <c r="B1202" s="7" t="s">
        <v>38</v>
      </c>
      <c r="C1202" s="7" t="s">
        <v>35</v>
      </c>
      <c r="D1202" s="8">
        <v>45172</v>
      </c>
      <c r="E1202" s="9" t="s">
        <v>1505</v>
      </c>
      <c r="F1202" s="10">
        <v>0</v>
      </c>
      <c r="G1202" s="10">
        <v>0</v>
      </c>
      <c r="H1202" s="11">
        <v>385678.85</v>
      </c>
      <c r="I1202" s="11">
        <v>0</v>
      </c>
      <c r="J1202" s="11">
        <v>0</v>
      </c>
      <c r="K1202" s="11">
        <v>385678.85</v>
      </c>
      <c r="L1202" s="11">
        <v>2619.1</v>
      </c>
      <c r="M1202" s="11">
        <v>0</v>
      </c>
      <c r="N1202" s="11">
        <v>0</v>
      </c>
      <c r="O1202" s="11">
        <v>2619.1</v>
      </c>
      <c r="P1202" s="11">
        <v>0</v>
      </c>
      <c r="Q1202" s="11">
        <v>0</v>
      </c>
      <c r="R1202" s="11">
        <v>383059.75</v>
      </c>
      <c r="S1202" s="11">
        <v>0</v>
      </c>
      <c r="T1202" s="11">
        <v>3053.29</v>
      </c>
      <c r="U1202" s="11">
        <v>0</v>
      </c>
      <c r="V1202" s="11">
        <v>0</v>
      </c>
      <c r="W1202" s="11">
        <v>3053.29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266.20999999999998</v>
      </c>
      <c r="AI1202" s="11">
        <v>0</v>
      </c>
      <c r="AJ1202" s="11">
        <v>0</v>
      </c>
      <c r="AK1202" s="11">
        <v>0</v>
      </c>
      <c r="AL1202" s="11">
        <v>0</v>
      </c>
      <c r="AM1202" s="11">
        <v>0</v>
      </c>
      <c r="AN1202" s="11">
        <v>0</v>
      </c>
      <c r="AO1202" s="11">
        <v>0</v>
      </c>
      <c r="AP1202" s="11">
        <v>39.4</v>
      </c>
      <c r="AQ1202" s="11">
        <v>0</v>
      </c>
      <c r="AR1202" s="11">
        <v>38</v>
      </c>
      <c r="AS1202" s="11">
        <v>0</v>
      </c>
      <c r="AT1202" s="11">
        <f t="shared" si="18"/>
        <v>5940</v>
      </c>
      <c r="AU1202" s="11">
        <v>0</v>
      </c>
      <c r="AV1202" s="11">
        <v>0</v>
      </c>
      <c r="AW1202" s="12">
        <v>97</v>
      </c>
      <c r="AX1202" s="12">
        <v>164</v>
      </c>
      <c r="AY1202" s="11">
        <v>1872916.1351999999</v>
      </c>
      <c r="AZ1202" s="11">
        <v>500400</v>
      </c>
      <c r="BA1202" s="13">
        <v>81.66</v>
      </c>
      <c r="BB1202" s="13">
        <v>62.511309322541997</v>
      </c>
      <c r="BC1202" s="13">
        <v>9.5</v>
      </c>
      <c r="BD1202" s="13"/>
      <c r="BE1202" s="9" t="s">
        <v>1578</v>
      </c>
      <c r="BF1202" s="6"/>
      <c r="BG1202" s="9" t="s">
        <v>580</v>
      </c>
      <c r="BH1202" s="9" t="s">
        <v>581</v>
      </c>
      <c r="BI1202" s="9" t="s">
        <v>582</v>
      </c>
      <c r="BJ1202" s="9" t="s">
        <v>3</v>
      </c>
      <c r="BK1202" s="7" t="s">
        <v>0</v>
      </c>
      <c r="BL1202" s="13">
        <v>383059.75</v>
      </c>
      <c r="BM1202" s="7" t="s">
        <v>965</v>
      </c>
      <c r="BN1202" s="13"/>
      <c r="BO1202" s="14">
        <v>43154</v>
      </c>
      <c r="BP1202" s="14">
        <v>48144</v>
      </c>
      <c r="BQ1202" s="14" t="s">
        <v>1485</v>
      </c>
      <c r="BR1202" s="14" t="s">
        <v>1785</v>
      </c>
      <c r="BS1202" s="14" t="s">
        <v>1728</v>
      </c>
      <c r="BT1202" s="14" t="s">
        <v>1728</v>
      </c>
      <c r="BU1202" s="13">
        <v>0</v>
      </c>
      <c r="BV1202" s="13">
        <v>0</v>
      </c>
      <c r="BW1202" s="13">
        <v>0</v>
      </c>
    </row>
    <row r="1203" spans="1:75" s="2" customFormat="1" ht="18.2" customHeight="1" x14ac:dyDescent="0.15">
      <c r="A1203" s="15">
        <v>1200</v>
      </c>
      <c r="B1203" s="16" t="s">
        <v>639</v>
      </c>
      <c r="C1203" s="16" t="s">
        <v>35</v>
      </c>
      <c r="D1203" s="17">
        <v>45172</v>
      </c>
      <c r="E1203" s="18" t="s">
        <v>1504</v>
      </c>
      <c r="F1203" s="19">
        <v>0</v>
      </c>
      <c r="G1203" s="19">
        <v>0</v>
      </c>
      <c r="H1203" s="20">
        <v>129760.91</v>
      </c>
      <c r="I1203" s="20">
        <v>0</v>
      </c>
      <c r="J1203" s="20">
        <v>0</v>
      </c>
      <c r="K1203" s="20">
        <v>129760.91</v>
      </c>
      <c r="L1203" s="20">
        <v>901.8</v>
      </c>
      <c r="M1203" s="20">
        <v>0</v>
      </c>
      <c r="N1203" s="20">
        <v>0</v>
      </c>
      <c r="O1203" s="20">
        <v>901.8</v>
      </c>
      <c r="P1203" s="20">
        <v>0</v>
      </c>
      <c r="Q1203" s="20">
        <v>0</v>
      </c>
      <c r="R1203" s="20">
        <v>128859.11</v>
      </c>
      <c r="S1203" s="20">
        <v>0</v>
      </c>
      <c r="T1203" s="20">
        <v>750.45</v>
      </c>
      <c r="U1203" s="20">
        <v>0</v>
      </c>
      <c r="V1203" s="20">
        <v>0</v>
      </c>
      <c r="W1203" s="20">
        <v>750.45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91.24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182.01</v>
      </c>
      <c r="AQ1203" s="20">
        <v>0</v>
      </c>
      <c r="AR1203" s="20">
        <v>425.5</v>
      </c>
      <c r="AS1203" s="20">
        <v>0</v>
      </c>
      <c r="AT1203" s="11">
        <f t="shared" si="18"/>
        <v>1500</v>
      </c>
      <c r="AU1203" s="20">
        <v>0</v>
      </c>
      <c r="AV1203" s="20">
        <v>0</v>
      </c>
      <c r="AW1203" s="21">
        <v>104</v>
      </c>
      <c r="AX1203" s="21">
        <v>171</v>
      </c>
      <c r="AY1203" s="20">
        <v>534673.25298600004</v>
      </c>
      <c r="AZ1203" s="20">
        <v>171484.78</v>
      </c>
      <c r="BA1203" s="22">
        <v>90</v>
      </c>
      <c r="BB1203" s="22">
        <v>67.628858374486697</v>
      </c>
      <c r="BC1203" s="22">
        <v>6.94</v>
      </c>
      <c r="BD1203" s="22"/>
      <c r="BE1203" s="18" t="s">
        <v>1580</v>
      </c>
      <c r="BF1203" s="15"/>
      <c r="BG1203" s="18" t="s">
        <v>674</v>
      </c>
      <c r="BH1203" s="18" t="s">
        <v>675</v>
      </c>
      <c r="BI1203" s="18" t="s">
        <v>676</v>
      </c>
      <c r="BJ1203" s="18" t="s">
        <v>3</v>
      </c>
      <c r="BK1203" s="16" t="s">
        <v>0</v>
      </c>
      <c r="BL1203" s="22">
        <v>128859.11</v>
      </c>
      <c r="BM1203" s="16" t="s">
        <v>965</v>
      </c>
      <c r="BN1203" s="22"/>
      <c r="BO1203" s="1">
        <v>43154</v>
      </c>
      <c r="BP1203" s="1">
        <v>48357</v>
      </c>
      <c r="BQ1203" s="14" t="s">
        <v>1485</v>
      </c>
      <c r="BR1203" s="14" t="s">
        <v>1785</v>
      </c>
      <c r="BS1203" s="14" t="s">
        <v>1728</v>
      </c>
      <c r="BT1203" s="14" t="s">
        <v>1728</v>
      </c>
      <c r="BU1203" s="22">
        <v>0</v>
      </c>
      <c r="BV1203" s="22">
        <v>0</v>
      </c>
      <c r="BW1203" s="22">
        <v>0</v>
      </c>
    </row>
    <row r="1204" spans="1:75" s="2" customFormat="1" ht="18.2" customHeight="1" x14ac:dyDescent="0.15">
      <c r="A1204" s="6">
        <v>1201</v>
      </c>
      <c r="B1204" s="7" t="s">
        <v>38</v>
      </c>
      <c r="C1204" s="7" t="s">
        <v>35</v>
      </c>
      <c r="D1204" s="8">
        <v>45172</v>
      </c>
      <c r="E1204" s="9" t="s">
        <v>1521</v>
      </c>
      <c r="F1204" s="10">
        <v>0</v>
      </c>
      <c r="G1204" s="10">
        <v>0</v>
      </c>
      <c r="H1204" s="11">
        <v>324166.82</v>
      </c>
      <c r="I1204" s="11">
        <v>0</v>
      </c>
      <c r="J1204" s="11">
        <v>0</v>
      </c>
      <c r="K1204" s="11">
        <v>324166.82</v>
      </c>
      <c r="L1204" s="11">
        <v>2267.3000000000002</v>
      </c>
      <c r="M1204" s="11">
        <v>0</v>
      </c>
      <c r="N1204" s="11">
        <v>0</v>
      </c>
      <c r="O1204" s="11">
        <v>2267.3000000000002</v>
      </c>
      <c r="P1204" s="11">
        <v>0</v>
      </c>
      <c r="Q1204" s="11">
        <v>0</v>
      </c>
      <c r="R1204" s="11">
        <v>321899.52000000002</v>
      </c>
      <c r="S1204" s="11">
        <v>0</v>
      </c>
      <c r="T1204" s="11">
        <v>2566.3200000000002</v>
      </c>
      <c r="U1204" s="11">
        <v>0</v>
      </c>
      <c r="V1204" s="11">
        <v>0</v>
      </c>
      <c r="W1204" s="11">
        <v>2566.3200000000002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222.91</v>
      </c>
      <c r="AI1204" s="11">
        <v>0</v>
      </c>
      <c r="AJ1204" s="11">
        <v>0</v>
      </c>
      <c r="AK1204" s="11">
        <v>0</v>
      </c>
      <c r="AL1204" s="11">
        <v>0</v>
      </c>
      <c r="AM1204" s="11">
        <v>0</v>
      </c>
      <c r="AN1204" s="11">
        <v>0</v>
      </c>
      <c r="AO1204" s="11">
        <v>0</v>
      </c>
      <c r="AP1204" s="11">
        <v>62.04</v>
      </c>
      <c r="AQ1204" s="11">
        <v>0</v>
      </c>
      <c r="AR1204" s="11">
        <v>18.57</v>
      </c>
      <c r="AS1204" s="11">
        <v>0</v>
      </c>
      <c r="AT1204" s="11">
        <f t="shared" si="18"/>
        <v>5100</v>
      </c>
      <c r="AU1204" s="11">
        <v>0</v>
      </c>
      <c r="AV1204" s="11">
        <v>0</v>
      </c>
      <c r="AW1204" s="12">
        <v>95</v>
      </c>
      <c r="AX1204" s="12">
        <v>159</v>
      </c>
      <c r="AY1204" s="11">
        <v>1542613.8640000001</v>
      </c>
      <c r="AZ1204" s="11">
        <v>419000</v>
      </c>
      <c r="BA1204" s="13">
        <v>89.99</v>
      </c>
      <c r="BB1204" s="13">
        <v>69.135412421957</v>
      </c>
      <c r="BC1204" s="13">
        <v>9.5</v>
      </c>
      <c r="BD1204" s="13"/>
      <c r="BE1204" s="9" t="s">
        <v>1578</v>
      </c>
      <c r="BF1204" s="6"/>
      <c r="BG1204" s="9" t="s">
        <v>580</v>
      </c>
      <c r="BH1204" s="9" t="s">
        <v>581</v>
      </c>
      <c r="BI1204" s="9" t="s">
        <v>582</v>
      </c>
      <c r="BJ1204" s="9" t="s">
        <v>3</v>
      </c>
      <c r="BK1204" s="7" t="s">
        <v>0</v>
      </c>
      <c r="BL1204" s="13">
        <v>321899.52000000002</v>
      </c>
      <c r="BM1204" s="7" t="s">
        <v>965</v>
      </c>
      <c r="BN1204" s="13"/>
      <c r="BO1204" s="14">
        <v>43249</v>
      </c>
      <c r="BP1204" s="14">
        <v>48089</v>
      </c>
      <c r="BQ1204" s="14" t="s">
        <v>1485</v>
      </c>
      <c r="BR1204" s="14" t="s">
        <v>1785</v>
      </c>
      <c r="BS1204" s="14" t="s">
        <v>1728</v>
      </c>
      <c r="BT1204" s="14" t="s">
        <v>1728</v>
      </c>
      <c r="BU1204" s="13">
        <v>0</v>
      </c>
      <c r="BV1204" s="13">
        <v>0</v>
      </c>
      <c r="BW1204" s="13">
        <v>0</v>
      </c>
    </row>
    <row r="1205" spans="1:75" s="2" customFormat="1" ht="18.2" customHeight="1" x14ac:dyDescent="0.15">
      <c r="A1205" s="15">
        <v>1202</v>
      </c>
      <c r="B1205" s="16" t="s">
        <v>639</v>
      </c>
      <c r="C1205" s="16" t="s">
        <v>35</v>
      </c>
      <c r="D1205" s="17">
        <v>45172</v>
      </c>
      <c r="E1205" s="18" t="s">
        <v>1514</v>
      </c>
      <c r="F1205" s="19">
        <v>0</v>
      </c>
      <c r="G1205" s="19">
        <v>0</v>
      </c>
      <c r="H1205" s="20">
        <v>144553.69</v>
      </c>
      <c r="I1205" s="20">
        <v>0</v>
      </c>
      <c r="J1205" s="20">
        <v>0</v>
      </c>
      <c r="K1205" s="20">
        <v>144553.69</v>
      </c>
      <c r="L1205" s="20">
        <v>666.19</v>
      </c>
      <c r="M1205" s="20">
        <v>0</v>
      </c>
      <c r="N1205" s="20">
        <v>0</v>
      </c>
      <c r="O1205" s="20">
        <v>666.19</v>
      </c>
      <c r="P1205" s="20">
        <v>0</v>
      </c>
      <c r="Q1205" s="20">
        <v>0</v>
      </c>
      <c r="R1205" s="20">
        <v>143887.5</v>
      </c>
      <c r="S1205" s="20">
        <v>0</v>
      </c>
      <c r="T1205" s="20">
        <v>836</v>
      </c>
      <c r="U1205" s="20">
        <v>0</v>
      </c>
      <c r="V1205" s="20">
        <v>0</v>
      </c>
      <c r="W1205" s="20">
        <v>836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92.78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0.44</v>
      </c>
      <c r="AQ1205" s="20">
        <v>0</v>
      </c>
      <c r="AR1205" s="20">
        <v>0.41</v>
      </c>
      <c r="AS1205" s="20">
        <v>0</v>
      </c>
      <c r="AT1205" s="11">
        <f t="shared" si="18"/>
        <v>1595</v>
      </c>
      <c r="AU1205" s="20">
        <v>0</v>
      </c>
      <c r="AV1205" s="20">
        <v>0</v>
      </c>
      <c r="AW1205" s="21">
        <v>140</v>
      </c>
      <c r="AX1205" s="21">
        <v>205</v>
      </c>
      <c r="AY1205" s="20">
        <v>552992.21303800005</v>
      </c>
      <c r="AZ1205" s="20">
        <v>174397.74</v>
      </c>
      <c r="BA1205" s="22">
        <v>90</v>
      </c>
      <c r="BB1205" s="22">
        <v>74.254832660102096</v>
      </c>
      <c r="BC1205" s="22">
        <v>6.94</v>
      </c>
      <c r="BD1205" s="22"/>
      <c r="BE1205" s="18" t="s">
        <v>1578</v>
      </c>
      <c r="BF1205" s="15"/>
      <c r="BG1205" s="18" t="s">
        <v>674</v>
      </c>
      <c r="BH1205" s="18" t="s">
        <v>675</v>
      </c>
      <c r="BI1205" s="18" t="s">
        <v>676</v>
      </c>
      <c r="BJ1205" s="18" t="s">
        <v>3</v>
      </c>
      <c r="BK1205" s="16" t="s">
        <v>0</v>
      </c>
      <c r="BL1205" s="22">
        <v>143887.5</v>
      </c>
      <c r="BM1205" s="16" t="s">
        <v>965</v>
      </c>
      <c r="BN1205" s="22"/>
      <c r="BO1205" s="1">
        <v>43214</v>
      </c>
      <c r="BP1205" s="1">
        <v>49453</v>
      </c>
      <c r="BQ1205" s="14" t="s">
        <v>1485</v>
      </c>
      <c r="BR1205" s="14" t="s">
        <v>1785</v>
      </c>
      <c r="BS1205" s="14" t="s">
        <v>1728</v>
      </c>
      <c r="BT1205" s="14" t="s">
        <v>1728</v>
      </c>
      <c r="BU1205" s="22">
        <v>0</v>
      </c>
      <c r="BV1205" s="22">
        <v>0</v>
      </c>
      <c r="BW1205" s="22">
        <v>0</v>
      </c>
    </row>
    <row r="1206" spans="1:75" s="2" customFormat="1" ht="18.2" customHeight="1" x14ac:dyDescent="0.15">
      <c r="A1206" s="6">
        <v>1203</v>
      </c>
      <c r="B1206" s="7" t="s">
        <v>639</v>
      </c>
      <c r="C1206" s="7" t="s">
        <v>35</v>
      </c>
      <c r="D1206" s="8">
        <v>45172</v>
      </c>
      <c r="E1206" s="9" t="s">
        <v>1515</v>
      </c>
      <c r="F1206" s="10">
        <v>0</v>
      </c>
      <c r="G1206" s="10">
        <v>0</v>
      </c>
      <c r="H1206" s="11">
        <v>282914.95</v>
      </c>
      <c r="I1206" s="11">
        <v>0</v>
      </c>
      <c r="J1206" s="11">
        <v>0</v>
      </c>
      <c r="K1206" s="11">
        <v>282914.95</v>
      </c>
      <c r="L1206" s="11">
        <v>1048.18</v>
      </c>
      <c r="M1206" s="11">
        <v>0</v>
      </c>
      <c r="N1206" s="11">
        <v>0</v>
      </c>
      <c r="O1206" s="11">
        <v>1048.18</v>
      </c>
      <c r="P1206" s="11">
        <v>0</v>
      </c>
      <c r="Q1206" s="11">
        <v>0</v>
      </c>
      <c r="R1206" s="11">
        <v>281866.77</v>
      </c>
      <c r="S1206" s="11">
        <v>0</v>
      </c>
      <c r="T1206" s="11">
        <v>2357.62</v>
      </c>
      <c r="U1206" s="11">
        <v>0</v>
      </c>
      <c r="V1206" s="11">
        <v>0</v>
      </c>
      <c r="W1206" s="11">
        <v>2357.62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173.96</v>
      </c>
      <c r="AI1206" s="11">
        <v>0</v>
      </c>
      <c r="AJ1206" s="11">
        <v>0</v>
      </c>
      <c r="AK1206" s="11">
        <v>0</v>
      </c>
      <c r="AL1206" s="11">
        <v>0</v>
      </c>
      <c r="AM1206" s="11">
        <v>0</v>
      </c>
      <c r="AN1206" s="11">
        <v>0</v>
      </c>
      <c r="AO1206" s="11">
        <v>0</v>
      </c>
      <c r="AP1206" s="11">
        <v>62.48</v>
      </c>
      <c r="AQ1206" s="11">
        <v>0</v>
      </c>
      <c r="AR1206" s="11">
        <v>42.24</v>
      </c>
      <c r="AS1206" s="11">
        <v>0</v>
      </c>
      <c r="AT1206" s="11">
        <f t="shared" si="18"/>
        <v>3600</v>
      </c>
      <c r="AU1206" s="11">
        <v>0</v>
      </c>
      <c r="AV1206" s="11">
        <v>0</v>
      </c>
      <c r="AW1206" s="12">
        <v>141</v>
      </c>
      <c r="AX1206" s="12">
        <v>206</v>
      </c>
      <c r="AY1206" s="11">
        <v>1166652.942</v>
      </c>
      <c r="AZ1206" s="11">
        <v>327000</v>
      </c>
      <c r="BA1206" s="13">
        <v>89</v>
      </c>
      <c r="BB1206" s="13">
        <v>76.716032201834906</v>
      </c>
      <c r="BC1206" s="13">
        <v>10</v>
      </c>
      <c r="BD1206" s="13"/>
      <c r="BE1206" s="9" t="s">
        <v>1580</v>
      </c>
      <c r="BF1206" s="6"/>
      <c r="BG1206" s="9" t="s">
        <v>713</v>
      </c>
      <c r="BH1206" s="9" t="s">
        <v>757</v>
      </c>
      <c r="BI1206" s="9" t="s">
        <v>936</v>
      </c>
      <c r="BJ1206" s="9" t="s">
        <v>3</v>
      </c>
      <c r="BK1206" s="7" t="s">
        <v>0</v>
      </c>
      <c r="BL1206" s="13">
        <v>281866.77</v>
      </c>
      <c r="BM1206" s="7" t="s">
        <v>965</v>
      </c>
      <c r="BN1206" s="13"/>
      <c r="BO1206" s="14">
        <v>43199</v>
      </c>
      <c r="BP1206" s="14">
        <v>49469</v>
      </c>
      <c r="BQ1206" s="14" t="s">
        <v>1473</v>
      </c>
      <c r="BR1206" s="14" t="s">
        <v>1787</v>
      </c>
      <c r="BS1206" s="14" t="s">
        <v>1728</v>
      </c>
      <c r="BT1206" s="14" t="s">
        <v>1728</v>
      </c>
      <c r="BU1206" s="13">
        <v>0</v>
      </c>
      <c r="BV1206" s="13">
        <v>0</v>
      </c>
      <c r="BW1206" s="13">
        <v>0</v>
      </c>
    </row>
    <row r="1207" spans="1:75" s="2" customFormat="1" ht="18.2" customHeight="1" x14ac:dyDescent="0.15">
      <c r="A1207" s="15">
        <v>1204</v>
      </c>
      <c r="B1207" s="16" t="s">
        <v>38</v>
      </c>
      <c r="C1207" s="16" t="s">
        <v>35</v>
      </c>
      <c r="D1207" s="17">
        <v>45172</v>
      </c>
      <c r="E1207" s="18" t="s">
        <v>1522</v>
      </c>
      <c r="F1207" s="19">
        <v>0</v>
      </c>
      <c r="G1207" s="19">
        <v>0</v>
      </c>
      <c r="H1207" s="20">
        <v>285646.92</v>
      </c>
      <c r="I1207" s="20">
        <v>0</v>
      </c>
      <c r="J1207" s="20">
        <v>0</v>
      </c>
      <c r="K1207" s="20">
        <v>285646.92</v>
      </c>
      <c r="L1207" s="20">
        <v>1071.0899999999999</v>
      </c>
      <c r="M1207" s="20">
        <v>0</v>
      </c>
      <c r="N1207" s="20">
        <v>0</v>
      </c>
      <c r="O1207" s="20">
        <v>1071.0899999999999</v>
      </c>
      <c r="P1207" s="20">
        <v>0</v>
      </c>
      <c r="Q1207" s="20">
        <v>0</v>
      </c>
      <c r="R1207" s="20">
        <v>284575.83</v>
      </c>
      <c r="S1207" s="20">
        <v>0</v>
      </c>
      <c r="T1207" s="20">
        <v>2380.39</v>
      </c>
      <c r="U1207" s="20">
        <v>0</v>
      </c>
      <c r="V1207" s="20">
        <v>0</v>
      </c>
      <c r="W1207" s="20">
        <v>2380.39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175.56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6.84</v>
      </c>
      <c r="AQ1207" s="20">
        <v>0</v>
      </c>
      <c r="AR1207" s="20">
        <v>3.88</v>
      </c>
      <c r="AS1207" s="20">
        <v>0</v>
      </c>
      <c r="AT1207" s="11">
        <f t="shared" si="18"/>
        <v>3630</v>
      </c>
      <c r="AU1207" s="20">
        <v>0</v>
      </c>
      <c r="AV1207" s="20">
        <v>0</v>
      </c>
      <c r="AW1207" s="21">
        <v>140</v>
      </c>
      <c r="AX1207" s="21">
        <v>204</v>
      </c>
      <c r="AY1207" s="20">
        <v>1212596.8799999999</v>
      </c>
      <c r="AZ1207" s="20">
        <v>330000</v>
      </c>
      <c r="BA1207" s="22">
        <v>86.49</v>
      </c>
      <c r="BB1207" s="22">
        <v>74.584737989999994</v>
      </c>
      <c r="BC1207" s="22">
        <v>10</v>
      </c>
      <c r="BD1207" s="22"/>
      <c r="BE1207" s="18" t="s">
        <v>1580</v>
      </c>
      <c r="BF1207" s="15"/>
      <c r="BG1207" s="18" t="s">
        <v>570</v>
      </c>
      <c r="BH1207" s="18" t="s">
        <v>571</v>
      </c>
      <c r="BI1207" s="18" t="s">
        <v>572</v>
      </c>
      <c r="BJ1207" s="18" t="s">
        <v>3</v>
      </c>
      <c r="BK1207" s="16" t="s">
        <v>0</v>
      </c>
      <c r="BL1207" s="22">
        <v>284575.83</v>
      </c>
      <c r="BM1207" s="16" t="s">
        <v>965</v>
      </c>
      <c r="BN1207" s="22"/>
      <c r="BO1207" s="1">
        <v>43242</v>
      </c>
      <c r="BP1207" s="1">
        <v>49451</v>
      </c>
      <c r="BQ1207" s="14" t="s">
        <v>1485</v>
      </c>
      <c r="BR1207" s="14" t="s">
        <v>1785</v>
      </c>
      <c r="BS1207" s="14" t="s">
        <v>1728</v>
      </c>
      <c r="BT1207" s="14" t="s">
        <v>1728</v>
      </c>
      <c r="BU1207" s="22">
        <v>0</v>
      </c>
      <c r="BV1207" s="22">
        <v>0</v>
      </c>
      <c r="BW1207" s="22">
        <v>0</v>
      </c>
    </row>
    <row r="1208" spans="1:75" s="2" customFormat="1" ht="18.2" customHeight="1" x14ac:dyDescent="0.15">
      <c r="A1208" s="6">
        <v>1205</v>
      </c>
      <c r="B1208" s="7" t="s">
        <v>38</v>
      </c>
      <c r="C1208" s="7" t="s">
        <v>35</v>
      </c>
      <c r="D1208" s="8">
        <v>45172</v>
      </c>
      <c r="E1208" s="9" t="s">
        <v>1516</v>
      </c>
      <c r="F1208" s="10">
        <v>0</v>
      </c>
      <c r="G1208" s="10">
        <v>0</v>
      </c>
      <c r="H1208" s="11">
        <v>197920.18</v>
      </c>
      <c r="I1208" s="11">
        <v>0</v>
      </c>
      <c r="J1208" s="11">
        <v>0</v>
      </c>
      <c r="K1208" s="11">
        <v>197920.18</v>
      </c>
      <c r="L1208" s="11">
        <v>1299.47</v>
      </c>
      <c r="M1208" s="11">
        <v>0</v>
      </c>
      <c r="N1208" s="11">
        <v>0</v>
      </c>
      <c r="O1208" s="11">
        <v>1299.47</v>
      </c>
      <c r="P1208" s="11">
        <v>0</v>
      </c>
      <c r="Q1208" s="11">
        <v>0</v>
      </c>
      <c r="R1208" s="11">
        <v>196620.71</v>
      </c>
      <c r="S1208" s="11">
        <v>0</v>
      </c>
      <c r="T1208" s="11">
        <v>1583.36</v>
      </c>
      <c r="U1208" s="11">
        <v>0</v>
      </c>
      <c r="V1208" s="11">
        <v>0</v>
      </c>
      <c r="W1208" s="11">
        <v>1583.36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134.61000000000001</v>
      </c>
      <c r="AI1208" s="11">
        <v>0</v>
      </c>
      <c r="AJ1208" s="11">
        <v>0</v>
      </c>
      <c r="AK1208" s="11">
        <v>0</v>
      </c>
      <c r="AL1208" s="11">
        <v>0</v>
      </c>
      <c r="AM1208" s="11">
        <v>0</v>
      </c>
      <c r="AN1208" s="11">
        <v>0</v>
      </c>
      <c r="AO1208" s="11">
        <v>0</v>
      </c>
      <c r="AP1208" s="11">
        <v>53.76</v>
      </c>
      <c r="AQ1208" s="11">
        <v>0</v>
      </c>
      <c r="AR1208" s="11">
        <v>51.2</v>
      </c>
      <c r="AS1208" s="11">
        <v>0</v>
      </c>
      <c r="AT1208" s="11">
        <f t="shared" si="18"/>
        <v>3020</v>
      </c>
      <c r="AU1208" s="11">
        <v>0</v>
      </c>
      <c r="AV1208" s="11">
        <v>0</v>
      </c>
      <c r="AW1208" s="12">
        <v>99</v>
      </c>
      <c r="AX1208" s="12">
        <v>164</v>
      </c>
      <c r="AY1208" s="11">
        <v>955720.77092799998</v>
      </c>
      <c r="AZ1208" s="11">
        <v>253022</v>
      </c>
      <c r="BA1208" s="13">
        <v>89.99</v>
      </c>
      <c r="BB1208" s="13">
        <v>69.930273624032694</v>
      </c>
      <c r="BC1208" s="13">
        <v>9.6</v>
      </c>
      <c r="BD1208" s="13"/>
      <c r="BE1208" s="9" t="s">
        <v>1580</v>
      </c>
      <c r="BF1208" s="6"/>
      <c r="BG1208" s="9" t="s">
        <v>570</v>
      </c>
      <c r="BH1208" s="9" t="s">
        <v>571</v>
      </c>
      <c r="BI1208" s="9" t="s">
        <v>572</v>
      </c>
      <c r="BJ1208" s="9" t="s">
        <v>3</v>
      </c>
      <c r="BK1208" s="7" t="s">
        <v>0</v>
      </c>
      <c r="BL1208" s="13">
        <v>196620.71</v>
      </c>
      <c r="BM1208" s="7" t="s">
        <v>965</v>
      </c>
      <c r="BN1208" s="13"/>
      <c r="BO1208" s="14">
        <v>43216</v>
      </c>
      <c r="BP1208" s="14">
        <v>48208</v>
      </c>
      <c r="BQ1208" s="14" t="s">
        <v>1486</v>
      </c>
      <c r="BR1208" s="14" t="s">
        <v>1786</v>
      </c>
      <c r="BS1208" s="14" t="s">
        <v>1728</v>
      </c>
      <c r="BT1208" s="14" t="s">
        <v>1728</v>
      </c>
      <c r="BU1208" s="13">
        <v>0</v>
      </c>
      <c r="BV1208" s="13">
        <v>0</v>
      </c>
      <c r="BW1208" s="13">
        <v>0</v>
      </c>
    </row>
    <row r="1209" spans="1:75" s="2" customFormat="1" ht="18.2" customHeight="1" x14ac:dyDescent="0.15">
      <c r="A1209" s="15">
        <v>1206</v>
      </c>
      <c r="B1209" s="16" t="s">
        <v>38</v>
      </c>
      <c r="C1209" s="16" t="s">
        <v>35</v>
      </c>
      <c r="D1209" s="17">
        <v>45172</v>
      </c>
      <c r="E1209" s="18" t="s">
        <v>1523</v>
      </c>
      <c r="F1209" s="19">
        <v>0</v>
      </c>
      <c r="G1209" s="19">
        <v>0</v>
      </c>
      <c r="H1209" s="20">
        <v>213538.74</v>
      </c>
      <c r="I1209" s="20">
        <v>0</v>
      </c>
      <c r="J1209" s="20">
        <v>0</v>
      </c>
      <c r="K1209" s="20">
        <v>213538.74</v>
      </c>
      <c r="L1209" s="20">
        <v>1381.88</v>
      </c>
      <c r="M1209" s="20">
        <v>0</v>
      </c>
      <c r="N1209" s="20">
        <v>0</v>
      </c>
      <c r="O1209" s="20">
        <v>1381.88</v>
      </c>
      <c r="P1209" s="20">
        <v>0</v>
      </c>
      <c r="Q1209" s="20">
        <v>0</v>
      </c>
      <c r="R1209" s="20">
        <v>212156.86</v>
      </c>
      <c r="S1209" s="20">
        <v>0</v>
      </c>
      <c r="T1209" s="20">
        <v>1708.31</v>
      </c>
      <c r="U1209" s="20">
        <v>0</v>
      </c>
      <c r="V1209" s="20">
        <v>0</v>
      </c>
      <c r="W1209" s="20">
        <v>1708.31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144.29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403.52</v>
      </c>
      <c r="AQ1209" s="20">
        <v>0</v>
      </c>
      <c r="AR1209" s="20">
        <v>388</v>
      </c>
      <c r="AS1209" s="20">
        <v>0</v>
      </c>
      <c r="AT1209" s="11">
        <f t="shared" si="18"/>
        <v>3250</v>
      </c>
      <c r="AU1209" s="20">
        <v>0</v>
      </c>
      <c r="AV1209" s="20">
        <v>0</v>
      </c>
      <c r="AW1209" s="21">
        <v>100</v>
      </c>
      <c r="AX1209" s="21">
        <v>164</v>
      </c>
      <c r="AY1209" s="20">
        <v>1028885.810218</v>
      </c>
      <c r="AZ1209" s="20">
        <v>271222</v>
      </c>
      <c r="BA1209" s="22">
        <v>89.99</v>
      </c>
      <c r="BB1209" s="22">
        <v>70.392504411146604</v>
      </c>
      <c r="BC1209" s="22">
        <v>9.6</v>
      </c>
      <c r="BD1209" s="22"/>
      <c r="BE1209" s="18" t="s">
        <v>1578</v>
      </c>
      <c r="BF1209" s="15"/>
      <c r="BG1209" s="18" t="s">
        <v>570</v>
      </c>
      <c r="BH1209" s="18" t="s">
        <v>571</v>
      </c>
      <c r="BI1209" s="18" t="s">
        <v>572</v>
      </c>
      <c r="BJ1209" s="18" t="s">
        <v>3</v>
      </c>
      <c r="BK1209" s="16" t="s">
        <v>0</v>
      </c>
      <c r="BL1209" s="22">
        <v>212156.86</v>
      </c>
      <c r="BM1209" s="16" t="s">
        <v>965</v>
      </c>
      <c r="BN1209" s="22"/>
      <c r="BO1209" s="1">
        <v>43249</v>
      </c>
      <c r="BP1209" s="1">
        <v>48242</v>
      </c>
      <c r="BQ1209" s="14" t="s">
        <v>1485</v>
      </c>
      <c r="BR1209" s="14" t="s">
        <v>1785</v>
      </c>
      <c r="BS1209" s="14" t="s">
        <v>1728</v>
      </c>
      <c r="BT1209" s="14" t="s">
        <v>1728</v>
      </c>
      <c r="BU1209" s="22">
        <v>0</v>
      </c>
      <c r="BV1209" s="22">
        <v>0</v>
      </c>
      <c r="BW1209" s="22">
        <v>0</v>
      </c>
    </row>
    <row r="1210" spans="1:75" s="2" customFormat="1" ht="18.2" customHeight="1" x14ac:dyDescent="0.15">
      <c r="A1210" s="6">
        <v>1207</v>
      </c>
      <c r="B1210" s="7" t="s">
        <v>55</v>
      </c>
      <c r="C1210" s="7" t="s">
        <v>35</v>
      </c>
      <c r="D1210" s="8">
        <v>45172</v>
      </c>
      <c r="E1210" s="9" t="s">
        <v>1527</v>
      </c>
      <c r="F1210" s="10">
        <v>0</v>
      </c>
      <c r="G1210" s="10">
        <v>0</v>
      </c>
      <c r="H1210" s="11">
        <v>399059.57</v>
      </c>
      <c r="I1210" s="11">
        <v>0</v>
      </c>
      <c r="J1210" s="11">
        <v>0</v>
      </c>
      <c r="K1210" s="11">
        <v>399059.57</v>
      </c>
      <c r="L1210" s="11">
        <v>3136.63</v>
      </c>
      <c r="M1210" s="11">
        <v>0</v>
      </c>
      <c r="N1210" s="11">
        <v>0</v>
      </c>
      <c r="O1210" s="11">
        <v>3136.63</v>
      </c>
      <c r="P1210" s="11">
        <v>0</v>
      </c>
      <c r="Q1210" s="11">
        <v>0</v>
      </c>
      <c r="R1210" s="11">
        <v>395922.94</v>
      </c>
      <c r="S1210" s="11">
        <v>0</v>
      </c>
      <c r="T1210" s="11">
        <v>3205.78</v>
      </c>
      <c r="U1210" s="11">
        <v>0</v>
      </c>
      <c r="V1210" s="11">
        <v>0</v>
      </c>
      <c r="W1210" s="11">
        <v>3205.78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280.79000000000002</v>
      </c>
      <c r="AI1210" s="11">
        <v>0</v>
      </c>
      <c r="AJ1210" s="11">
        <v>0</v>
      </c>
      <c r="AK1210" s="11">
        <v>0</v>
      </c>
      <c r="AL1210" s="11">
        <v>0</v>
      </c>
      <c r="AM1210" s="11">
        <v>0</v>
      </c>
      <c r="AN1210" s="11">
        <v>0</v>
      </c>
      <c r="AO1210" s="11">
        <v>0</v>
      </c>
      <c r="AP1210" s="11">
        <v>0.4</v>
      </c>
      <c r="AQ1210" s="11">
        <v>0</v>
      </c>
      <c r="AR1210" s="11">
        <v>130.6</v>
      </c>
      <c r="AS1210" s="11">
        <v>0</v>
      </c>
      <c r="AT1210" s="11">
        <f t="shared" si="18"/>
        <v>6493</v>
      </c>
      <c r="AU1210" s="11">
        <v>0</v>
      </c>
      <c r="AV1210" s="11">
        <v>0</v>
      </c>
      <c r="AW1210" s="12">
        <v>87</v>
      </c>
      <c r="AX1210" s="12">
        <v>150</v>
      </c>
      <c r="AY1210" s="11">
        <v>1890062.2843800001</v>
      </c>
      <c r="AZ1210" s="11">
        <v>527799.98</v>
      </c>
      <c r="BA1210" s="13">
        <v>90</v>
      </c>
      <c r="BB1210" s="13">
        <v>67.512440224040901</v>
      </c>
      <c r="BC1210" s="13">
        <v>9.64</v>
      </c>
      <c r="BD1210" s="13"/>
      <c r="BE1210" s="9" t="s">
        <v>1580</v>
      </c>
      <c r="BF1210" s="6"/>
      <c r="BG1210" s="9" t="s">
        <v>674</v>
      </c>
      <c r="BH1210" s="9" t="s">
        <v>836</v>
      </c>
      <c r="BI1210" s="9" t="s">
        <v>837</v>
      </c>
      <c r="BJ1210" s="9" t="s">
        <v>3</v>
      </c>
      <c r="BK1210" s="7" t="s">
        <v>0</v>
      </c>
      <c r="BL1210" s="13">
        <v>395922.94</v>
      </c>
      <c r="BM1210" s="7" t="s">
        <v>965</v>
      </c>
      <c r="BN1210" s="13"/>
      <c r="BO1210" s="14">
        <v>43257</v>
      </c>
      <c r="BP1210" s="14">
        <v>47823</v>
      </c>
      <c r="BQ1210" s="14" t="s">
        <v>1473</v>
      </c>
      <c r="BR1210" s="14" t="s">
        <v>1787</v>
      </c>
      <c r="BS1210" s="14" t="s">
        <v>1728</v>
      </c>
      <c r="BT1210" s="14" t="s">
        <v>1728</v>
      </c>
      <c r="BU1210" s="13">
        <v>0</v>
      </c>
      <c r="BV1210" s="13">
        <v>0</v>
      </c>
      <c r="BW1210" s="13">
        <v>0</v>
      </c>
    </row>
    <row r="1211" spans="1:75" s="2" customFormat="1" ht="18.2" customHeight="1" x14ac:dyDescent="0.15">
      <c r="A1211" s="15">
        <v>1208</v>
      </c>
      <c r="B1211" s="16" t="s">
        <v>38</v>
      </c>
      <c r="C1211" s="16" t="s">
        <v>35</v>
      </c>
      <c r="D1211" s="17">
        <v>45172</v>
      </c>
      <c r="E1211" s="18" t="s">
        <v>1517</v>
      </c>
      <c r="F1211" s="19">
        <v>0</v>
      </c>
      <c r="G1211" s="19">
        <v>0</v>
      </c>
      <c r="H1211" s="20">
        <v>193995.36</v>
      </c>
      <c r="I1211" s="20">
        <v>0</v>
      </c>
      <c r="J1211" s="20">
        <v>0</v>
      </c>
      <c r="K1211" s="20">
        <v>193995.36</v>
      </c>
      <c r="L1211" s="20">
        <v>1392.03</v>
      </c>
      <c r="M1211" s="20">
        <v>0</v>
      </c>
      <c r="N1211" s="20">
        <v>0</v>
      </c>
      <c r="O1211" s="20">
        <v>1392.03</v>
      </c>
      <c r="P1211" s="20">
        <v>0</v>
      </c>
      <c r="Q1211" s="20">
        <v>0</v>
      </c>
      <c r="R1211" s="20">
        <v>192603.33</v>
      </c>
      <c r="S1211" s="20">
        <v>0</v>
      </c>
      <c r="T1211" s="20">
        <v>1551.96</v>
      </c>
      <c r="U1211" s="20">
        <v>0</v>
      </c>
      <c r="V1211" s="20">
        <v>0</v>
      </c>
      <c r="W1211" s="20">
        <v>1551.96</v>
      </c>
      <c r="X1211" s="20">
        <v>0</v>
      </c>
      <c r="Y1211" s="20">
        <v>0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134.61000000000001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64.599999999999994</v>
      </c>
      <c r="AQ1211" s="20">
        <v>0</v>
      </c>
      <c r="AR1211" s="20">
        <v>243.2</v>
      </c>
      <c r="AS1211" s="20">
        <v>0</v>
      </c>
      <c r="AT1211" s="11">
        <f t="shared" si="18"/>
        <v>2900</v>
      </c>
      <c r="AU1211" s="20">
        <v>0</v>
      </c>
      <c r="AV1211" s="20">
        <v>0</v>
      </c>
      <c r="AW1211" s="21">
        <v>93</v>
      </c>
      <c r="AX1211" s="21">
        <v>158</v>
      </c>
      <c r="AY1211" s="20">
        <v>929563.86261199997</v>
      </c>
      <c r="AZ1211" s="20">
        <v>253022</v>
      </c>
      <c r="BA1211" s="22">
        <v>89.99</v>
      </c>
      <c r="BB1211" s="22">
        <v>68.501449149481104</v>
      </c>
      <c r="BC1211" s="22">
        <v>9.6</v>
      </c>
      <c r="BD1211" s="22"/>
      <c r="BE1211" s="18" t="s">
        <v>1580</v>
      </c>
      <c r="BF1211" s="15"/>
      <c r="BG1211" s="18" t="s">
        <v>570</v>
      </c>
      <c r="BH1211" s="18" t="s">
        <v>571</v>
      </c>
      <c r="BI1211" s="18" t="s">
        <v>572</v>
      </c>
      <c r="BJ1211" s="18" t="s">
        <v>3</v>
      </c>
      <c r="BK1211" s="16" t="s">
        <v>0</v>
      </c>
      <c r="BL1211" s="22">
        <v>192603.33</v>
      </c>
      <c r="BM1211" s="16" t="s">
        <v>965</v>
      </c>
      <c r="BN1211" s="22"/>
      <c r="BO1211" s="1">
        <v>43216</v>
      </c>
      <c r="BP1211" s="1">
        <v>48025</v>
      </c>
      <c r="BQ1211" s="14" t="s">
        <v>1485</v>
      </c>
      <c r="BR1211" s="14" t="s">
        <v>1785</v>
      </c>
      <c r="BS1211" s="14" t="s">
        <v>1728</v>
      </c>
      <c r="BT1211" s="14" t="s">
        <v>1728</v>
      </c>
      <c r="BU1211" s="22">
        <v>0</v>
      </c>
      <c r="BV1211" s="22">
        <v>0</v>
      </c>
      <c r="BW1211" s="22">
        <v>0</v>
      </c>
    </row>
    <row r="1212" spans="1:75" s="2" customFormat="1" ht="18.2" customHeight="1" x14ac:dyDescent="0.15">
      <c r="A1212" s="6">
        <v>1209</v>
      </c>
      <c r="B1212" s="7" t="s">
        <v>38</v>
      </c>
      <c r="C1212" s="7" t="s">
        <v>35</v>
      </c>
      <c r="D1212" s="8">
        <v>45172</v>
      </c>
      <c r="E1212" s="9" t="s">
        <v>1524</v>
      </c>
      <c r="F1212" s="10">
        <v>0</v>
      </c>
      <c r="G1212" s="10">
        <v>0</v>
      </c>
      <c r="H1212" s="11">
        <v>423135.14</v>
      </c>
      <c r="I1212" s="11">
        <v>0</v>
      </c>
      <c r="J1212" s="11">
        <v>0</v>
      </c>
      <c r="K1212" s="11">
        <v>423135.14</v>
      </c>
      <c r="L1212" s="11">
        <v>1414.53</v>
      </c>
      <c r="M1212" s="11">
        <v>0</v>
      </c>
      <c r="N1212" s="11">
        <v>0</v>
      </c>
      <c r="O1212" s="11">
        <v>1414.53</v>
      </c>
      <c r="P1212" s="11">
        <v>0</v>
      </c>
      <c r="Q1212" s="11">
        <v>0</v>
      </c>
      <c r="R1212" s="11">
        <v>421720.61</v>
      </c>
      <c r="S1212" s="11">
        <v>0</v>
      </c>
      <c r="T1212" s="11">
        <v>3349.82</v>
      </c>
      <c r="U1212" s="11">
        <v>0</v>
      </c>
      <c r="V1212" s="11">
        <v>0</v>
      </c>
      <c r="W1212" s="11">
        <v>3349.82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256.58</v>
      </c>
      <c r="AI1212" s="11">
        <v>0</v>
      </c>
      <c r="AJ1212" s="11">
        <v>0</v>
      </c>
      <c r="AK1212" s="11">
        <v>0</v>
      </c>
      <c r="AL1212" s="11">
        <v>0</v>
      </c>
      <c r="AM1212" s="11">
        <v>0</v>
      </c>
      <c r="AN1212" s="11">
        <v>0</v>
      </c>
      <c r="AO1212" s="11">
        <v>0</v>
      </c>
      <c r="AP1212" s="11">
        <v>77.33</v>
      </c>
      <c r="AQ1212" s="11">
        <v>0</v>
      </c>
      <c r="AR1212" s="11">
        <v>73.260000000000005</v>
      </c>
      <c r="AS1212" s="11">
        <v>0</v>
      </c>
      <c r="AT1212" s="11">
        <f t="shared" si="18"/>
        <v>5025</v>
      </c>
      <c r="AU1212" s="11">
        <v>0</v>
      </c>
      <c r="AV1212" s="11">
        <v>0</v>
      </c>
      <c r="AW1212" s="12">
        <v>153</v>
      </c>
      <c r="AX1212" s="12">
        <v>217</v>
      </c>
      <c r="AY1212" s="11">
        <v>1772150.5802</v>
      </c>
      <c r="AZ1212" s="11">
        <v>482299.98</v>
      </c>
      <c r="BA1212" s="13">
        <v>89.99</v>
      </c>
      <c r="BB1212" s="13">
        <v>78.686790934347499</v>
      </c>
      <c r="BC1212" s="13">
        <v>9.5</v>
      </c>
      <c r="BD1212" s="13"/>
      <c r="BE1212" s="9" t="s">
        <v>1580</v>
      </c>
      <c r="BF1212" s="6"/>
      <c r="BG1212" s="9" t="s">
        <v>570</v>
      </c>
      <c r="BH1212" s="9" t="s">
        <v>571</v>
      </c>
      <c r="BI1212" s="9" t="s">
        <v>572</v>
      </c>
      <c r="BJ1212" s="9" t="s">
        <v>3</v>
      </c>
      <c r="BK1212" s="7" t="s">
        <v>0</v>
      </c>
      <c r="BL1212" s="13">
        <v>421720.61</v>
      </c>
      <c r="BM1212" s="7" t="s">
        <v>965</v>
      </c>
      <c r="BN1212" s="13"/>
      <c r="BO1212" s="14">
        <v>43231</v>
      </c>
      <c r="BP1212" s="14">
        <v>49837</v>
      </c>
      <c r="BQ1212" s="14" t="s">
        <v>1473</v>
      </c>
      <c r="BR1212" s="14" t="s">
        <v>1787</v>
      </c>
      <c r="BS1212" s="14" t="s">
        <v>1728</v>
      </c>
      <c r="BT1212" s="14" t="s">
        <v>1728</v>
      </c>
      <c r="BU1212" s="13">
        <v>0</v>
      </c>
      <c r="BV1212" s="13">
        <v>0</v>
      </c>
      <c r="BW1212" s="13">
        <v>0</v>
      </c>
    </row>
    <row r="1213" spans="1:75" s="2" customFormat="1" ht="18.2" customHeight="1" x14ac:dyDescent="0.15">
      <c r="A1213" s="15">
        <v>1210</v>
      </c>
      <c r="B1213" s="16" t="s">
        <v>639</v>
      </c>
      <c r="C1213" s="16" t="s">
        <v>35</v>
      </c>
      <c r="D1213" s="17">
        <v>45172</v>
      </c>
      <c r="E1213" s="18" t="s">
        <v>1525</v>
      </c>
      <c r="F1213" s="19">
        <v>2</v>
      </c>
      <c r="G1213" s="19">
        <v>2</v>
      </c>
      <c r="H1213" s="20">
        <v>150855.65</v>
      </c>
      <c r="I1213" s="20">
        <v>3620.23</v>
      </c>
      <c r="J1213" s="20">
        <v>0</v>
      </c>
      <c r="K1213" s="20">
        <v>154475.88</v>
      </c>
      <c r="L1213" s="20">
        <v>1226.0999999999999</v>
      </c>
      <c r="M1213" s="20">
        <v>0</v>
      </c>
      <c r="N1213" s="20">
        <v>1792.1</v>
      </c>
      <c r="O1213" s="20">
        <v>0</v>
      </c>
      <c r="P1213" s="20">
        <v>0</v>
      </c>
      <c r="Q1213" s="20">
        <v>0</v>
      </c>
      <c r="R1213" s="20">
        <v>152683.78</v>
      </c>
      <c r="S1213" s="20">
        <v>2966.99</v>
      </c>
      <c r="T1213" s="20">
        <v>1206.8499999999999</v>
      </c>
      <c r="U1213" s="20">
        <v>0</v>
      </c>
      <c r="V1213" s="20">
        <v>1750.41</v>
      </c>
      <c r="W1213" s="20">
        <v>0</v>
      </c>
      <c r="X1213" s="20">
        <v>0</v>
      </c>
      <c r="Y1213" s="20">
        <v>0</v>
      </c>
      <c r="Z1213" s="20">
        <v>2423.4299999999998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350</v>
      </c>
      <c r="AM1213" s="20">
        <v>0</v>
      </c>
      <c r="AN1213" s="20">
        <v>0</v>
      </c>
      <c r="AO1213" s="20">
        <v>107.49</v>
      </c>
      <c r="AP1213" s="20">
        <v>0</v>
      </c>
      <c r="AQ1213" s="20">
        <v>0</v>
      </c>
      <c r="AR1213" s="20">
        <v>0</v>
      </c>
      <c r="AS1213" s="20">
        <v>0</v>
      </c>
      <c r="AT1213" s="11">
        <f t="shared" si="18"/>
        <v>4000</v>
      </c>
      <c r="AU1213" s="20">
        <v>3054.23</v>
      </c>
      <c r="AV1213" s="20">
        <v>2423.4299999999998</v>
      </c>
      <c r="AW1213" s="21">
        <v>85</v>
      </c>
      <c r="AX1213" s="21">
        <v>149</v>
      </c>
      <c r="AY1213" s="20">
        <v>570891.45098900003</v>
      </c>
      <c r="AZ1213" s="20">
        <v>202036.48000000001</v>
      </c>
      <c r="BA1213" s="22">
        <v>90</v>
      </c>
      <c r="BB1213" s="22">
        <v>68.015143601789106</v>
      </c>
      <c r="BC1213" s="22">
        <v>9.6</v>
      </c>
      <c r="BD1213" s="22"/>
      <c r="BE1213" s="18" t="s">
        <v>1578</v>
      </c>
      <c r="BF1213" s="15"/>
      <c r="BG1213" s="18" t="s">
        <v>573</v>
      </c>
      <c r="BH1213" s="18" t="s">
        <v>594</v>
      </c>
      <c r="BI1213" s="18" t="s">
        <v>640</v>
      </c>
      <c r="BJ1213" s="18" t="s">
        <v>4</v>
      </c>
      <c r="BK1213" s="16" t="s">
        <v>0</v>
      </c>
      <c r="BL1213" s="22">
        <v>152683.78</v>
      </c>
      <c r="BM1213" s="16" t="s">
        <v>965</v>
      </c>
      <c r="BN1213" s="22"/>
      <c r="BO1213" s="1">
        <v>43242</v>
      </c>
      <c r="BP1213" s="1">
        <v>47778</v>
      </c>
      <c r="BQ1213" s="14" t="s">
        <v>1486</v>
      </c>
      <c r="BR1213" s="14" t="s">
        <v>1786</v>
      </c>
      <c r="BS1213" s="14" t="s">
        <v>1728</v>
      </c>
      <c r="BT1213" s="14" t="s">
        <v>1728</v>
      </c>
      <c r="BU1213" s="22">
        <v>214.98</v>
      </c>
      <c r="BV1213" s="22">
        <v>0</v>
      </c>
      <c r="BW1213" s="22">
        <v>0</v>
      </c>
    </row>
    <row r="1214" spans="1:75" s="2" customFormat="1" ht="18.2" customHeight="1" x14ac:dyDescent="0.15">
      <c r="A1214" s="6">
        <v>1211</v>
      </c>
      <c r="B1214" s="7" t="s">
        <v>639</v>
      </c>
      <c r="C1214" s="7" t="s">
        <v>35</v>
      </c>
      <c r="D1214" s="8">
        <v>45172</v>
      </c>
      <c r="E1214" s="9" t="s">
        <v>1526</v>
      </c>
      <c r="F1214" s="10">
        <v>0</v>
      </c>
      <c r="G1214" s="10">
        <v>0</v>
      </c>
      <c r="H1214" s="11">
        <v>432435.32</v>
      </c>
      <c r="I1214" s="11">
        <v>4483.5600000000004</v>
      </c>
      <c r="J1214" s="11">
        <v>0</v>
      </c>
      <c r="K1214" s="11">
        <v>436918.88</v>
      </c>
      <c r="L1214" s="11">
        <v>4520.1400000000003</v>
      </c>
      <c r="M1214" s="11">
        <v>0</v>
      </c>
      <c r="N1214" s="11">
        <v>4483.5600000000004</v>
      </c>
      <c r="O1214" s="11">
        <v>4520.1400000000003</v>
      </c>
      <c r="P1214" s="11">
        <v>0</v>
      </c>
      <c r="Q1214" s="11">
        <v>0</v>
      </c>
      <c r="R1214" s="11">
        <v>427915.18</v>
      </c>
      <c r="S1214" s="11">
        <v>3564.53</v>
      </c>
      <c r="T1214" s="11">
        <v>3527.95</v>
      </c>
      <c r="U1214" s="11">
        <v>0</v>
      </c>
      <c r="V1214" s="11">
        <v>3564.53</v>
      </c>
      <c r="W1214" s="11">
        <v>3527.95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330.05</v>
      </c>
      <c r="AI1214" s="11">
        <v>0</v>
      </c>
      <c r="AJ1214" s="11">
        <v>0</v>
      </c>
      <c r="AK1214" s="11">
        <v>0</v>
      </c>
      <c r="AL1214" s="11">
        <v>350</v>
      </c>
      <c r="AM1214" s="11">
        <v>0</v>
      </c>
      <c r="AN1214" s="11">
        <v>0</v>
      </c>
      <c r="AO1214" s="11">
        <v>330.05</v>
      </c>
      <c r="AP1214" s="11">
        <v>0</v>
      </c>
      <c r="AQ1214" s="11">
        <v>0</v>
      </c>
      <c r="AR1214" s="11">
        <v>0</v>
      </c>
      <c r="AS1214" s="11">
        <v>0</v>
      </c>
      <c r="AT1214" s="11">
        <f t="shared" si="18"/>
        <v>17106.280000000002</v>
      </c>
      <c r="AU1214" s="11">
        <v>0</v>
      </c>
      <c r="AV1214" s="11">
        <v>0</v>
      </c>
      <c r="AW1214" s="12">
        <v>70</v>
      </c>
      <c r="AX1214" s="12">
        <v>134</v>
      </c>
      <c r="AY1214" s="11">
        <v>2116833.9588000001</v>
      </c>
      <c r="AZ1214" s="11">
        <v>620400</v>
      </c>
      <c r="BA1214" s="13">
        <v>79.790000000000006</v>
      </c>
      <c r="BB1214" s="13">
        <v>55.034416847517697</v>
      </c>
      <c r="BC1214" s="13">
        <v>9.7899999999999991</v>
      </c>
      <c r="BD1214" s="13"/>
      <c r="BE1214" s="9" t="s">
        <v>1578</v>
      </c>
      <c r="BF1214" s="6"/>
      <c r="BG1214" s="9" t="s">
        <v>628</v>
      </c>
      <c r="BH1214" s="9" t="s">
        <v>629</v>
      </c>
      <c r="BI1214" s="9" t="s">
        <v>707</v>
      </c>
      <c r="BJ1214" s="9" t="s">
        <v>3</v>
      </c>
      <c r="BK1214" s="7" t="s">
        <v>0</v>
      </c>
      <c r="BL1214" s="13">
        <v>427915.18</v>
      </c>
      <c r="BM1214" s="7" t="s">
        <v>965</v>
      </c>
      <c r="BN1214" s="13"/>
      <c r="BO1214" s="14">
        <v>43249</v>
      </c>
      <c r="BP1214" s="14">
        <v>47328</v>
      </c>
      <c r="BQ1214" s="14" t="s">
        <v>1485</v>
      </c>
      <c r="BR1214" s="14" t="s">
        <v>1785</v>
      </c>
      <c r="BS1214" s="14" t="s">
        <v>1728</v>
      </c>
      <c r="BT1214" s="14" t="s">
        <v>1728</v>
      </c>
      <c r="BU1214" s="13">
        <v>0</v>
      </c>
      <c r="BV1214" s="13">
        <v>0</v>
      </c>
      <c r="BW1214" s="13">
        <v>0</v>
      </c>
    </row>
    <row r="1215" spans="1:75" s="2" customFormat="1" ht="18.2" customHeight="1" x14ac:dyDescent="0.15">
      <c r="A1215" s="15">
        <v>1212</v>
      </c>
      <c r="B1215" s="16" t="s">
        <v>38</v>
      </c>
      <c r="C1215" s="16" t="s">
        <v>35</v>
      </c>
      <c r="D1215" s="17">
        <v>45172</v>
      </c>
      <c r="E1215" s="18" t="s">
        <v>1528</v>
      </c>
      <c r="F1215" s="19">
        <v>2</v>
      </c>
      <c r="G1215" s="19">
        <v>1</v>
      </c>
      <c r="H1215" s="20">
        <v>316230.89</v>
      </c>
      <c r="I1215" s="20">
        <v>2342.02</v>
      </c>
      <c r="J1215" s="20">
        <v>0</v>
      </c>
      <c r="K1215" s="20">
        <v>318572.90999999997</v>
      </c>
      <c r="L1215" s="20">
        <v>1184.94</v>
      </c>
      <c r="M1215" s="20">
        <v>0</v>
      </c>
      <c r="N1215" s="20">
        <v>900.6</v>
      </c>
      <c r="O1215" s="20">
        <v>0</v>
      </c>
      <c r="P1215" s="20">
        <v>0</v>
      </c>
      <c r="Q1215" s="20">
        <v>0</v>
      </c>
      <c r="R1215" s="20">
        <v>317672.31</v>
      </c>
      <c r="S1215" s="20">
        <v>5034.84</v>
      </c>
      <c r="T1215" s="20">
        <v>2503.4899999999998</v>
      </c>
      <c r="U1215" s="20">
        <v>0</v>
      </c>
      <c r="V1215" s="20">
        <v>2522.04</v>
      </c>
      <c r="W1215" s="20">
        <v>0</v>
      </c>
      <c r="X1215" s="20">
        <v>0</v>
      </c>
      <c r="Y1215" s="20">
        <v>0</v>
      </c>
      <c r="Z1215" s="20">
        <v>5016.29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0</v>
      </c>
      <c r="AI1215" s="20">
        <v>0</v>
      </c>
      <c r="AJ1215" s="20">
        <v>0</v>
      </c>
      <c r="AK1215" s="20">
        <v>0</v>
      </c>
      <c r="AL1215" s="20">
        <v>350</v>
      </c>
      <c r="AM1215" s="20">
        <v>0</v>
      </c>
      <c r="AN1215" s="20">
        <v>0</v>
      </c>
      <c r="AO1215" s="20">
        <v>109.97</v>
      </c>
      <c r="AP1215" s="20">
        <v>0</v>
      </c>
      <c r="AQ1215" s="20">
        <v>0</v>
      </c>
      <c r="AR1215" s="20">
        <v>0</v>
      </c>
      <c r="AS1215" s="20">
        <v>0</v>
      </c>
      <c r="AT1215" s="11">
        <f t="shared" si="18"/>
        <v>3882.61</v>
      </c>
      <c r="AU1215" s="20">
        <v>2626.36</v>
      </c>
      <c r="AV1215" s="20">
        <v>5016.29</v>
      </c>
      <c r="AW1215" s="21">
        <v>143</v>
      </c>
      <c r="AX1215" s="21">
        <v>206</v>
      </c>
      <c r="AY1215" s="20">
        <v>1377647.605</v>
      </c>
      <c r="AZ1215" s="20">
        <v>365000</v>
      </c>
      <c r="BA1215" s="22">
        <v>77.91</v>
      </c>
      <c r="BB1215" s="22">
        <v>67.807807320821894</v>
      </c>
      <c r="BC1215" s="22">
        <v>9.5</v>
      </c>
      <c r="BD1215" s="22"/>
      <c r="BE1215" s="18" t="s">
        <v>1580</v>
      </c>
      <c r="BF1215" s="15"/>
      <c r="BG1215" s="18" t="s">
        <v>647</v>
      </c>
      <c r="BH1215" s="18" t="s">
        <v>648</v>
      </c>
      <c r="BI1215" s="18" t="s">
        <v>704</v>
      </c>
      <c r="BJ1215" s="18" t="s">
        <v>4</v>
      </c>
      <c r="BK1215" s="16" t="s">
        <v>0</v>
      </c>
      <c r="BL1215" s="22">
        <v>317672.31</v>
      </c>
      <c r="BM1215" s="16" t="s">
        <v>965</v>
      </c>
      <c r="BN1215" s="22"/>
      <c r="BO1215" s="1">
        <v>43277</v>
      </c>
      <c r="BP1215" s="1">
        <v>49547</v>
      </c>
      <c r="BQ1215" s="14" t="s">
        <v>1473</v>
      </c>
      <c r="BR1215" s="14" t="s">
        <v>1787</v>
      </c>
      <c r="BS1215" s="14" t="s">
        <v>1728</v>
      </c>
      <c r="BT1215" s="14" t="s">
        <v>1728</v>
      </c>
      <c r="BU1215" s="22">
        <v>388.36</v>
      </c>
      <c r="BV1215" s="22">
        <v>0</v>
      </c>
      <c r="BW1215" s="22">
        <v>0</v>
      </c>
    </row>
    <row r="1216" spans="1:75" s="2" customFormat="1" ht="18.2" customHeight="1" x14ac:dyDescent="0.15">
      <c r="A1216" s="6">
        <v>1213</v>
      </c>
      <c r="B1216" s="7" t="s">
        <v>38</v>
      </c>
      <c r="C1216" s="7" t="s">
        <v>35</v>
      </c>
      <c r="D1216" s="8">
        <v>45172</v>
      </c>
      <c r="E1216" s="9" t="s">
        <v>1601</v>
      </c>
      <c r="F1216" s="10">
        <v>0</v>
      </c>
      <c r="G1216" s="10">
        <v>0</v>
      </c>
      <c r="H1216" s="11">
        <v>432865.92</v>
      </c>
      <c r="I1216" s="11">
        <v>0</v>
      </c>
      <c r="J1216" s="11">
        <v>0</v>
      </c>
      <c r="K1216" s="11">
        <v>432865.92</v>
      </c>
      <c r="L1216" s="11">
        <v>1584.85</v>
      </c>
      <c r="M1216" s="11">
        <v>0</v>
      </c>
      <c r="N1216" s="11">
        <v>0</v>
      </c>
      <c r="O1216" s="11">
        <v>1584.85</v>
      </c>
      <c r="P1216" s="11">
        <v>0</v>
      </c>
      <c r="Q1216" s="11">
        <v>0</v>
      </c>
      <c r="R1216" s="11">
        <v>431281.07</v>
      </c>
      <c r="S1216" s="11">
        <v>0</v>
      </c>
      <c r="T1216" s="11">
        <v>3426.86</v>
      </c>
      <c r="U1216" s="11">
        <v>0</v>
      </c>
      <c r="V1216" s="11">
        <v>0</v>
      </c>
      <c r="W1216" s="11">
        <v>3426.86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257.86</v>
      </c>
      <c r="AI1216" s="11">
        <v>0</v>
      </c>
      <c r="AJ1216" s="11">
        <v>0</v>
      </c>
      <c r="AK1216" s="11">
        <v>0</v>
      </c>
      <c r="AL1216" s="11">
        <v>0</v>
      </c>
      <c r="AM1216" s="11">
        <v>0</v>
      </c>
      <c r="AN1216" s="11">
        <v>0</v>
      </c>
      <c r="AO1216" s="11">
        <v>0</v>
      </c>
      <c r="AP1216" s="11">
        <v>1.04</v>
      </c>
      <c r="AQ1216" s="11">
        <v>0</v>
      </c>
      <c r="AR1216" s="11">
        <v>0.61</v>
      </c>
      <c r="AS1216" s="11">
        <v>0</v>
      </c>
      <c r="AT1216" s="11">
        <f t="shared" si="18"/>
        <v>5270</v>
      </c>
      <c r="AU1216" s="11">
        <v>0</v>
      </c>
      <c r="AV1216" s="11">
        <v>0</v>
      </c>
      <c r="AW1216" s="12">
        <v>145</v>
      </c>
      <c r="AX1216" s="12">
        <v>196</v>
      </c>
      <c r="AY1216" s="11">
        <v>484700</v>
      </c>
      <c r="AZ1216" s="11">
        <v>484700</v>
      </c>
      <c r="BA1216" s="13">
        <v>90</v>
      </c>
      <c r="BB1216" s="13">
        <v>80.081073447493296</v>
      </c>
      <c r="BC1216" s="13">
        <v>9.5</v>
      </c>
      <c r="BD1216" s="13"/>
      <c r="BE1216" s="9" t="s">
        <v>1578</v>
      </c>
      <c r="BF1216" s="6"/>
      <c r="BG1216" s="9" t="s">
        <v>573</v>
      </c>
      <c r="BH1216" s="9" t="s">
        <v>574</v>
      </c>
      <c r="BI1216" s="9" t="s">
        <v>575</v>
      </c>
      <c r="BJ1216" s="9" t="s">
        <v>3</v>
      </c>
      <c r="BK1216" s="7" t="s">
        <v>0</v>
      </c>
      <c r="BL1216" s="13">
        <v>431281.07</v>
      </c>
      <c r="BM1216" s="7" t="s">
        <v>965</v>
      </c>
      <c r="BN1216" s="13"/>
      <c r="BO1216" s="14">
        <v>43623</v>
      </c>
      <c r="BP1216" s="14">
        <v>49589</v>
      </c>
      <c r="BQ1216" s="14" t="s">
        <v>1473</v>
      </c>
      <c r="BR1216" s="14" t="s">
        <v>1787</v>
      </c>
      <c r="BS1216" s="14" t="s">
        <v>1728</v>
      </c>
      <c r="BT1216" s="14" t="s">
        <v>1728</v>
      </c>
      <c r="BU1216" s="13">
        <v>0</v>
      </c>
      <c r="BV1216" s="13">
        <v>0</v>
      </c>
      <c r="BW1216" s="13">
        <v>0</v>
      </c>
    </row>
    <row r="1217" spans="1:75" s="2" customFormat="1" ht="18.2" customHeight="1" x14ac:dyDescent="0.15">
      <c r="A1217" s="15">
        <v>1214</v>
      </c>
      <c r="B1217" s="16" t="s">
        <v>55</v>
      </c>
      <c r="C1217" s="16" t="s">
        <v>35</v>
      </c>
      <c r="D1217" s="17">
        <v>45172</v>
      </c>
      <c r="E1217" s="18" t="s">
        <v>1529</v>
      </c>
      <c r="F1217" s="19">
        <v>0</v>
      </c>
      <c r="G1217" s="19">
        <v>0</v>
      </c>
      <c r="H1217" s="20">
        <v>179418.33</v>
      </c>
      <c r="I1217" s="20">
        <v>0</v>
      </c>
      <c r="J1217" s="20">
        <v>0</v>
      </c>
      <c r="K1217" s="20">
        <v>179418.33</v>
      </c>
      <c r="L1217" s="20">
        <v>1737.52</v>
      </c>
      <c r="M1217" s="20">
        <v>0</v>
      </c>
      <c r="N1217" s="20">
        <v>0</v>
      </c>
      <c r="O1217" s="20">
        <v>1737.52</v>
      </c>
      <c r="P1217" s="20">
        <v>0</v>
      </c>
      <c r="Q1217" s="20">
        <v>0</v>
      </c>
      <c r="R1217" s="20">
        <v>177680.81</v>
      </c>
      <c r="S1217" s="20">
        <v>0</v>
      </c>
      <c r="T1217" s="20">
        <v>1402.45</v>
      </c>
      <c r="U1217" s="20">
        <v>0</v>
      </c>
      <c r="V1217" s="20">
        <v>0</v>
      </c>
      <c r="W1217" s="20">
        <v>1402.45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133.59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1.24</v>
      </c>
      <c r="AQ1217" s="20">
        <v>0</v>
      </c>
      <c r="AR1217" s="20">
        <v>0.8</v>
      </c>
      <c r="AS1217" s="20">
        <v>0</v>
      </c>
      <c r="AT1217" s="11">
        <f t="shared" si="18"/>
        <v>3274</v>
      </c>
      <c r="AU1217" s="20">
        <v>0</v>
      </c>
      <c r="AV1217" s="20">
        <v>0</v>
      </c>
      <c r="AW1217" s="21">
        <v>75</v>
      </c>
      <c r="AX1217" s="21">
        <v>138</v>
      </c>
      <c r="AY1217" s="20">
        <v>879184.71629999997</v>
      </c>
      <c r="AZ1217" s="20">
        <v>251100</v>
      </c>
      <c r="BA1217" s="22">
        <v>90</v>
      </c>
      <c r="BB1217" s="22">
        <v>63.684878136200702</v>
      </c>
      <c r="BC1217" s="22">
        <v>9.3800000000000008</v>
      </c>
      <c r="BD1217" s="22"/>
      <c r="BE1217" s="18" t="s">
        <v>1578</v>
      </c>
      <c r="BF1217" s="15"/>
      <c r="BG1217" s="18" t="s">
        <v>591</v>
      </c>
      <c r="BH1217" s="18" t="s">
        <v>687</v>
      </c>
      <c r="BI1217" s="18" t="s">
        <v>619</v>
      </c>
      <c r="BJ1217" s="18" t="s">
        <v>3</v>
      </c>
      <c r="BK1217" s="16" t="s">
        <v>0</v>
      </c>
      <c r="BL1217" s="22">
        <v>177680.81</v>
      </c>
      <c r="BM1217" s="16" t="s">
        <v>965</v>
      </c>
      <c r="BN1217" s="22"/>
      <c r="BO1217" s="1">
        <v>43277</v>
      </c>
      <c r="BP1217" s="1">
        <v>47478</v>
      </c>
      <c r="BQ1217" s="14" t="s">
        <v>1485</v>
      </c>
      <c r="BR1217" s="14" t="s">
        <v>1785</v>
      </c>
      <c r="BS1217" s="14" t="s">
        <v>1728</v>
      </c>
      <c r="BT1217" s="14" t="s">
        <v>1728</v>
      </c>
      <c r="BU1217" s="22">
        <v>0</v>
      </c>
      <c r="BV1217" s="22">
        <v>0</v>
      </c>
      <c r="BW1217" s="22">
        <v>0</v>
      </c>
    </row>
    <row r="1218" spans="1:75" s="2" customFormat="1" ht="18.2" customHeight="1" x14ac:dyDescent="0.15">
      <c r="A1218" s="6">
        <v>1215</v>
      </c>
      <c r="B1218" s="7" t="s">
        <v>639</v>
      </c>
      <c r="C1218" s="7" t="s">
        <v>35</v>
      </c>
      <c r="D1218" s="8">
        <v>45172</v>
      </c>
      <c r="E1218" s="9" t="s">
        <v>1530</v>
      </c>
      <c r="F1218" s="10">
        <v>39</v>
      </c>
      <c r="G1218" s="10">
        <v>38</v>
      </c>
      <c r="H1218" s="11">
        <v>196933.88</v>
      </c>
      <c r="I1218" s="11">
        <v>59811.83</v>
      </c>
      <c r="J1218" s="11">
        <v>0</v>
      </c>
      <c r="K1218" s="11">
        <v>256745.71</v>
      </c>
      <c r="L1218" s="11">
        <v>1802.65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256745.71</v>
      </c>
      <c r="S1218" s="11">
        <v>73849.350000000006</v>
      </c>
      <c r="T1218" s="11">
        <v>1641.12</v>
      </c>
      <c r="U1218" s="11">
        <v>0</v>
      </c>
      <c r="V1218" s="11">
        <v>0</v>
      </c>
      <c r="W1218" s="11">
        <v>0</v>
      </c>
      <c r="X1218" s="11">
        <v>0</v>
      </c>
      <c r="Y1218" s="11">
        <v>0</v>
      </c>
      <c r="Z1218" s="11">
        <v>75490.47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0</v>
      </c>
      <c r="AI1218" s="11">
        <v>0</v>
      </c>
      <c r="AJ1218" s="11">
        <v>0</v>
      </c>
      <c r="AK1218" s="11">
        <v>0</v>
      </c>
      <c r="AL1218" s="11">
        <v>0</v>
      </c>
      <c r="AM1218" s="11">
        <v>0</v>
      </c>
      <c r="AN1218" s="11">
        <v>0</v>
      </c>
      <c r="AO1218" s="11">
        <v>0</v>
      </c>
      <c r="AP1218" s="11">
        <v>0</v>
      </c>
      <c r="AQ1218" s="11">
        <v>0</v>
      </c>
      <c r="AR1218" s="11">
        <v>0</v>
      </c>
      <c r="AS1218" s="11">
        <v>0</v>
      </c>
      <c r="AT1218" s="11">
        <f t="shared" si="18"/>
        <v>0</v>
      </c>
      <c r="AU1218" s="11">
        <v>61614.48</v>
      </c>
      <c r="AV1218" s="11">
        <v>75490.47</v>
      </c>
      <c r="AW1218" s="12">
        <v>77</v>
      </c>
      <c r="AX1218" s="12">
        <v>140</v>
      </c>
      <c r="AY1218" s="11">
        <v>955422.16639999999</v>
      </c>
      <c r="AZ1218" s="11">
        <v>270400</v>
      </c>
      <c r="BA1218" s="13">
        <v>90</v>
      </c>
      <c r="BB1218" s="13">
        <v>85.455302884615406</v>
      </c>
      <c r="BC1218" s="13">
        <v>10</v>
      </c>
      <c r="BD1218" s="13"/>
      <c r="BE1218" s="9" t="s">
        <v>1580</v>
      </c>
      <c r="BF1218" s="6"/>
      <c r="BG1218" s="9" t="s">
        <v>747</v>
      </c>
      <c r="BH1218" s="9" t="s">
        <v>748</v>
      </c>
      <c r="BI1218" s="9" t="s">
        <v>749</v>
      </c>
      <c r="BJ1218" s="9" t="s">
        <v>1579</v>
      </c>
      <c r="BK1218" s="7" t="s">
        <v>0</v>
      </c>
      <c r="BL1218" s="13">
        <v>256745.71</v>
      </c>
      <c r="BM1218" s="7" t="s">
        <v>965</v>
      </c>
      <c r="BN1218" s="13"/>
      <c r="BO1218" s="14">
        <v>43277</v>
      </c>
      <c r="BP1218" s="14">
        <v>47540</v>
      </c>
      <c r="BQ1218" s="14" t="s">
        <v>1486</v>
      </c>
      <c r="BR1218" s="14" t="s">
        <v>1786</v>
      </c>
      <c r="BS1218" s="14" t="s">
        <v>1728</v>
      </c>
      <c r="BT1218" s="14" t="s">
        <v>1728</v>
      </c>
      <c r="BU1218" s="13">
        <v>5610.15</v>
      </c>
      <c r="BV1218" s="13">
        <v>0</v>
      </c>
      <c r="BW1218" s="13">
        <v>0</v>
      </c>
    </row>
    <row r="1219" spans="1:75" s="2" customFormat="1" ht="18.2" customHeight="1" x14ac:dyDescent="0.15">
      <c r="A1219" s="15">
        <v>1216</v>
      </c>
      <c r="B1219" s="16" t="s">
        <v>38</v>
      </c>
      <c r="C1219" s="16" t="s">
        <v>35</v>
      </c>
      <c r="D1219" s="17">
        <v>45172</v>
      </c>
      <c r="E1219" s="18" t="s">
        <v>1532</v>
      </c>
      <c r="F1219" s="19">
        <v>37</v>
      </c>
      <c r="G1219" s="19">
        <v>36</v>
      </c>
      <c r="H1219" s="20">
        <v>285493.82</v>
      </c>
      <c r="I1219" s="20">
        <v>34194.660000000003</v>
      </c>
      <c r="J1219" s="20">
        <v>0</v>
      </c>
      <c r="K1219" s="20">
        <v>319688.48</v>
      </c>
      <c r="L1219" s="20">
        <v>1069.76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319688.48</v>
      </c>
      <c r="S1219" s="20">
        <v>89012.38</v>
      </c>
      <c r="T1219" s="20">
        <v>2260.16</v>
      </c>
      <c r="U1219" s="20">
        <v>0</v>
      </c>
      <c r="V1219" s="20">
        <v>0</v>
      </c>
      <c r="W1219" s="20">
        <v>0</v>
      </c>
      <c r="X1219" s="20">
        <v>0</v>
      </c>
      <c r="Y1219" s="20">
        <v>0</v>
      </c>
      <c r="Z1219" s="20">
        <v>91272.54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  <c r="AT1219" s="11">
        <f t="shared" si="18"/>
        <v>0</v>
      </c>
      <c r="AU1219" s="20">
        <v>35264.42</v>
      </c>
      <c r="AV1219" s="20">
        <v>91272.54</v>
      </c>
      <c r="AW1219" s="21">
        <v>143</v>
      </c>
      <c r="AX1219" s="21">
        <v>205</v>
      </c>
      <c r="AY1219" s="20">
        <v>1476742.0758789999</v>
      </c>
      <c r="AZ1219" s="20">
        <v>328801.39</v>
      </c>
      <c r="BA1219" s="22">
        <v>89.99</v>
      </c>
      <c r="BB1219" s="22">
        <v>87.495878028982801</v>
      </c>
      <c r="BC1219" s="22">
        <v>9.5</v>
      </c>
      <c r="BD1219" s="22"/>
      <c r="BE1219" s="18" t="s">
        <v>1580</v>
      </c>
      <c r="BF1219" s="15"/>
      <c r="BG1219" s="18" t="s">
        <v>570</v>
      </c>
      <c r="BH1219" s="18" t="s">
        <v>571</v>
      </c>
      <c r="BI1219" s="18" t="s">
        <v>572</v>
      </c>
      <c r="BJ1219" s="18" t="s">
        <v>1579</v>
      </c>
      <c r="BK1219" s="16" t="s">
        <v>0</v>
      </c>
      <c r="BL1219" s="22">
        <v>319688.48</v>
      </c>
      <c r="BM1219" s="16" t="s">
        <v>965</v>
      </c>
      <c r="BN1219" s="22"/>
      <c r="BO1219" s="1">
        <v>43285</v>
      </c>
      <c r="BP1219" s="1">
        <v>49525</v>
      </c>
      <c r="BQ1219" s="14" t="s">
        <v>1858</v>
      </c>
      <c r="BR1219" s="14" t="s">
        <v>1859</v>
      </c>
      <c r="BS1219" s="14" t="s">
        <v>1728</v>
      </c>
      <c r="BT1219" s="14" t="s">
        <v>1728</v>
      </c>
      <c r="BU1219" s="22">
        <v>7147.46</v>
      </c>
      <c r="BV1219" s="22">
        <v>0</v>
      </c>
      <c r="BW1219" s="22">
        <v>0</v>
      </c>
    </row>
    <row r="1220" spans="1:75" s="2" customFormat="1" ht="18.2" customHeight="1" x14ac:dyDescent="0.15">
      <c r="A1220" s="6">
        <v>1217</v>
      </c>
      <c r="B1220" s="7" t="s">
        <v>55</v>
      </c>
      <c r="C1220" s="7" t="s">
        <v>35</v>
      </c>
      <c r="D1220" s="8">
        <v>45172</v>
      </c>
      <c r="E1220" s="9" t="s">
        <v>1538</v>
      </c>
      <c r="F1220" s="10">
        <v>0</v>
      </c>
      <c r="G1220" s="10">
        <v>0</v>
      </c>
      <c r="H1220" s="11">
        <v>539916.9</v>
      </c>
      <c r="I1220" s="11">
        <v>0</v>
      </c>
      <c r="J1220" s="11">
        <v>0</v>
      </c>
      <c r="K1220" s="11">
        <v>539916.9</v>
      </c>
      <c r="L1220" s="11">
        <v>4777.3</v>
      </c>
      <c r="M1220" s="11">
        <v>0</v>
      </c>
      <c r="N1220" s="11">
        <v>0</v>
      </c>
      <c r="O1220" s="11">
        <v>4777.3</v>
      </c>
      <c r="P1220" s="11">
        <v>0</v>
      </c>
      <c r="Q1220" s="11">
        <v>0</v>
      </c>
      <c r="R1220" s="11">
        <v>535139.6</v>
      </c>
      <c r="S1220" s="11">
        <v>0</v>
      </c>
      <c r="T1220" s="11">
        <v>4283.34</v>
      </c>
      <c r="U1220" s="11">
        <v>0</v>
      </c>
      <c r="V1220" s="11">
        <v>0</v>
      </c>
      <c r="W1220" s="11">
        <v>4283.34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11">
        <v>0</v>
      </c>
      <c r="AH1220" s="11">
        <v>388.36</v>
      </c>
      <c r="AI1220" s="11">
        <v>0</v>
      </c>
      <c r="AJ1220" s="11">
        <v>0</v>
      </c>
      <c r="AK1220" s="11">
        <v>0</v>
      </c>
      <c r="AL1220" s="11">
        <v>0</v>
      </c>
      <c r="AM1220" s="11">
        <v>0</v>
      </c>
      <c r="AN1220" s="11">
        <v>0</v>
      </c>
      <c r="AO1220" s="11">
        <v>0</v>
      </c>
      <c r="AP1220" s="11">
        <v>11</v>
      </c>
      <c r="AQ1220" s="11">
        <v>0</v>
      </c>
      <c r="AR1220" s="11">
        <v>10</v>
      </c>
      <c r="AS1220" s="11">
        <v>0</v>
      </c>
      <c r="AT1220" s="11">
        <f t="shared" ref="AT1220:AT1232" si="19">AQ1220-AR1220-AS1220+AP1220+AO1220+AN1220+AL1220+AI1220+AH1220+AG1220+AF1220+AA1220+W1220+V1220+Q1220+P1220+O1220+N1220-J1220</f>
        <v>9450</v>
      </c>
      <c r="AU1220" s="11">
        <v>0</v>
      </c>
      <c r="AV1220" s="11">
        <v>0</v>
      </c>
      <c r="AW1220" s="12">
        <v>80</v>
      </c>
      <c r="AX1220" s="12">
        <v>141</v>
      </c>
      <c r="AY1220" s="11">
        <v>2595998.9900000002</v>
      </c>
      <c r="AZ1220" s="11">
        <v>730000</v>
      </c>
      <c r="BA1220" s="13">
        <v>90</v>
      </c>
      <c r="BB1220" s="13">
        <v>65.976115068493101</v>
      </c>
      <c r="BC1220" s="13">
        <v>9.52</v>
      </c>
      <c r="BD1220" s="13"/>
      <c r="BE1220" s="9" t="s">
        <v>1580</v>
      </c>
      <c r="BF1220" s="6"/>
      <c r="BG1220" s="9" t="s">
        <v>692</v>
      </c>
      <c r="BH1220" s="9" t="s">
        <v>745</v>
      </c>
      <c r="BI1220" s="9" t="s">
        <v>756</v>
      </c>
      <c r="BJ1220" s="9" t="s">
        <v>3</v>
      </c>
      <c r="BK1220" s="7" t="s">
        <v>0</v>
      </c>
      <c r="BL1220" s="13">
        <v>535139.6</v>
      </c>
      <c r="BM1220" s="7" t="s">
        <v>965</v>
      </c>
      <c r="BN1220" s="13"/>
      <c r="BO1220" s="14">
        <v>43316</v>
      </c>
      <c r="BP1220" s="14">
        <v>47607</v>
      </c>
      <c r="BQ1220" s="14" t="s">
        <v>1473</v>
      </c>
      <c r="BR1220" s="14" t="s">
        <v>1787</v>
      </c>
      <c r="BS1220" s="14" t="s">
        <v>1728</v>
      </c>
      <c r="BT1220" s="14" t="s">
        <v>1728</v>
      </c>
      <c r="BU1220" s="13">
        <v>0</v>
      </c>
      <c r="BV1220" s="13">
        <v>0</v>
      </c>
      <c r="BW1220" s="13">
        <v>0</v>
      </c>
    </row>
    <row r="1221" spans="1:75" s="2" customFormat="1" ht="18.2" customHeight="1" x14ac:dyDescent="0.15">
      <c r="A1221" s="15">
        <v>1218</v>
      </c>
      <c r="B1221" s="16" t="s">
        <v>38</v>
      </c>
      <c r="C1221" s="16" t="s">
        <v>35</v>
      </c>
      <c r="D1221" s="17">
        <v>45172</v>
      </c>
      <c r="E1221" s="18" t="s">
        <v>1533</v>
      </c>
      <c r="F1221" s="19">
        <v>0</v>
      </c>
      <c r="G1221" s="19">
        <v>0</v>
      </c>
      <c r="H1221" s="20">
        <v>400804.36</v>
      </c>
      <c r="I1221" s="20">
        <v>0</v>
      </c>
      <c r="J1221" s="20">
        <v>0</v>
      </c>
      <c r="K1221" s="20">
        <v>400804.36</v>
      </c>
      <c r="L1221" s="20">
        <v>2779.87</v>
      </c>
      <c r="M1221" s="20">
        <v>0</v>
      </c>
      <c r="N1221" s="20">
        <v>0</v>
      </c>
      <c r="O1221" s="20">
        <v>2779.87</v>
      </c>
      <c r="P1221" s="20">
        <v>0</v>
      </c>
      <c r="Q1221" s="20">
        <v>0</v>
      </c>
      <c r="R1221" s="20">
        <v>398024.49</v>
      </c>
      <c r="S1221" s="20">
        <v>0</v>
      </c>
      <c r="T1221" s="20">
        <v>3173.03</v>
      </c>
      <c r="U1221" s="20">
        <v>0</v>
      </c>
      <c r="V1221" s="20">
        <v>0</v>
      </c>
      <c r="W1221" s="20">
        <v>3173.03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276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584.4</v>
      </c>
      <c r="AQ1221" s="20">
        <v>0</v>
      </c>
      <c r="AR1221" s="20">
        <v>313.3</v>
      </c>
      <c r="AS1221" s="20">
        <v>0</v>
      </c>
      <c r="AT1221" s="11">
        <f t="shared" si="19"/>
        <v>6500</v>
      </c>
      <c r="AU1221" s="20">
        <v>0</v>
      </c>
      <c r="AV1221" s="20">
        <v>0</v>
      </c>
      <c r="AW1221" s="21">
        <v>98</v>
      </c>
      <c r="AX1221" s="21">
        <v>160</v>
      </c>
      <c r="AY1221" s="20">
        <v>1950747.24</v>
      </c>
      <c r="AZ1221" s="20">
        <v>517877.17</v>
      </c>
      <c r="BA1221" s="22">
        <v>90</v>
      </c>
      <c r="BB1221" s="22">
        <v>69.171236299140205</v>
      </c>
      <c r="BC1221" s="22">
        <v>9.5</v>
      </c>
      <c r="BD1221" s="22"/>
      <c r="BE1221" s="18" t="s">
        <v>1580</v>
      </c>
      <c r="BF1221" s="15"/>
      <c r="BG1221" s="18" t="s">
        <v>591</v>
      </c>
      <c r="BH1221" s="18" t="s">
        <v>592</v>
      </c>
      <c r="BI1221" s="18" t="s">
        <v>593</v>
      </c>
      <c r="BJ1221" s="18" t="s">
        <v>3</v>
      </c>
      <c r="BK1221" s="16" t="s">
        <v>0</v>
      </c>
      <c r="BL1221" s="22">
        <v>398024.49</v>
      </c>
      <c r="BM1221" s="16" t="s">
        <v>965</v>
      </c>
      <c r="BN1221" s="22"/>
      <c r="BO1221" s="1">
        <v>43306</v>
      </c>
      <c r="BP1221" s="1">
        <v>48177</v>
      </c>
      <c r="BQ1221" s="14" t="s">
        <v>1485</v>
      </c>
      <c r="BR1221" s="14" t="s">
        <v>1785</v>
      </c>
      <c r="BS1221" s="14" t="s">
        <v>1728</v>
      </c>
      <c r="BT1221" s="14" t="s">
        <v>1728</v>
      </c>
      <c r="BU1221" s="22">
        <v>0</v>
      </c>
      <c r="BV1221" s="22">
        <v>0</v>
      </c>
      <c r="BW1221" s="22">
        <v>0</v>
      </c>
    </row>
    <row r="1222" spans="1:75" s="2" customFormat="1" ht="18.2" customHeight="1" x14ac:dyDescent="0.15">
      <c r="A1222" s="6">
        <v>1219</v>
      </c>
      <c r="B1222" s="7" t="s">
        <v>55</v>
      </c>
      <c r="C1222" s="7" t="s">
        <v>35</v>
      </c>
      <c r="D1222" s="8">
        <v>45172</v>
      </c>
      <c r="E1222" s="9" t="s">
        <v>1539</v>
      </c>
      <c r="F1222" s="10">
        <v>0</v>
      </c>
      <c r="G1222" s="10">
        <v>0</v>
      </c>
      <c r="H1222" s="11">
        <v>126818.93</v>
      </c>
      <c r="I1222" s="11">
        <v>0</v>
      </c>
      <c r="J1222" s="11">
        <v>0</v>
      </c>
      <c r="K1222" s="11">
        <v>126818.93</v>
      </c>
      <c r="L1222" s="11">
        <v>465.9</v>
      </c>
      <c r="M1222" s="11">
        <v>0</v>
      </c>
      <c r="N1222" s="11">
        <v>0</v>
      </c>
      <c r="O1222" s="11">
        <v>465.9</v>
      </c>
      <c r="P1222" s="11">
        <v>0</v>
      </c>
      <c r="Q1222" s="11">
        <v>0</v>
      </c>
      <c r="R1222" s="11">
        <v>126353.03</v>
      </c>
      <c r="S1222" s="11">
        <v>0</v>
      </c>
      <c r="T1222" s="11">
        <v>1051.54</v>
      </c>
      <c r="U1222" s="11">
        <v>0</v>
      </c>
      <c r="V1222" s="11">
        <v>0</v>
      </c>
      <c r="W1222" s="11">
        <v>1051.54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93.94</v>
      </c>
      <c r="AI1222" s="11">
        <v>0</v>
      </c>
      <c r="AJ1222" s="11">
        <v>0</v>
      </c>
      <c r="AK1222" s="11">
        <v>0</v>
      </c>
      <c r="AL1222" s="11">
        <v>0</v>
      </c>
      <c r="AM1222" s="11">
        <v>0</v>
      </c>
      <c r="AN1222" s="11">
        <v>0</v>
      </c>
      <c r="AO1222" s="11">
        <v>0</v>
      </c>
      <c r="AP1222" s="11">
        <v>148.82</v>
      </c>
      <c r="AQ1222" s="11">
        <v>0</v>
      </c>
      <c r="AR1222" s="11">
        <v>140.19999999999999</v>
      </c>
      <c r="AS1222" s="11">
        <v>0</v>
      </c>
      <c r="AT1222" s="11">
        <f t="shared" si="19"/>
        <v>1620</v>
      </c>
      <c r="AU1222" s="11">
        <v>0</v>
      </c>
      <c r="AV1222" s="11">
        <v>0</v>
      </c>
      <c r="AW1222" s="12">
        <v>142</v>
      </c>
      <c r="AX1222" s="12">
        <v>203</v>
      </c>
      <c r="AY1222" s="11">
        <v>631743.38</v>
      </c>
      <c r="AZ1222" s="11">
        <v>148772.07</v>
      </c>
      <c r="BA1222" s="13">
        <v>90</v>
      </c>
      <c r="BB1222" s="13">
        <v>76.437551080656505</v>
      </c>
      <c r="BC1222" s="13">
        <v>9.9499999999999993</v>
      </c>
      <c r="BD1222" s="13"/>
      <c r="BE1222" s="9" t="s">
        <v>1580</v>
      </c>
      <c r="BF1222" s="6"/>
      <c r="BG1222" s="9" t="s">
        <v>580</v>
      </c>
      <c r="BH1222" s="9" t="s">
        <v>600</v>
      </c>
      <c r="BI1222" s="9" t="s">
        <v>646</v>
      </c>
      <c r="BJ1222" s="9" t="s">
        <v>3</v>
      </c>
      <c r="BK1222" s="7" t="s">
        <v>0</v>
      </c>
      <c r="BL1222" s="13">
        <v>126353.03</v>
      </c>
      <c r="BM1222" s="7" t="s">
        <v>965</v>
      </c>
      <c r="BN1222" s="13"/>
      <c r="BO1222" s="14">
        <v>43343</v>
      </c>
      <c r="BP1222" s="14">
        <v>49521</v>
      </c>
      <c r="BQ1222" s="14" t="s">
        <v>1485</v>
      </c>
      <c r="BR1222" s="14" t="s">
        <v>1785</v>
      </c>
      <c r="BS1222" s="14" t="s">
        <v>1728</v>
      </c>
      <c r="BT1222" s="14" t="s">
        <v>1728</v>
      </c>
      <c r="BU1222" s="13">
        <v>0</v>
      </c>
      <c r="BV1222" s="13">
        <v>0</v>
      </c>
      <c r="BW1222" s="13">
        <v>0</v>
      </c>
    </row>
    <row r="1223" spans="1:75" s="2" customFormat="1" ht="18.2" customHeight="1" x14ac:dyDescent="0.15">
      <c r="A1223" s="15">
        <v>1220</v>
      </c>
      <c r="B1223" s="16" t="s">
        <v>55</v>
      </c>
      <c r="C1223" s="16" t="s">
        <v>35</v>
      </c>
      <c r="D1223" s="17">
        <v>45172</v>
      </c>
      <c r="E1223" s="18" t="s">
        <v>1540</v>
      </c>
      <c r="F1223" s="19">
        <v>0</v>
      </c>
      <c r="G1223" s="19">
        <v>0</v>
      </c>
      <c r="H1223" s="20">
        <v>127447.73</v>
      </c>
      <c r="I1223" s="20">
        <v>0</v>
      </c>
      <c r="J1223" s="20">
        <v>0</v>
      </c>
      <c r="K1223" s="20">
        <v>127447.73</v>
      </c>
      <c r="L1223" s="20">
        <v>468.21</v>
      </c>
      <c r="M1223" s="20">
        <v>0</v>
      </c>
      <c r="N1223" s="20">
        <v>0</v>
      </c>
      <c r="O1223" s="20">
        <v>468.21</v>
      </c>
      <c r="P1223" s="20">
        <v>0</v>
      </c>
      <c r="Q1223" s="20">
        <v>0</v>
      </c>
      <c r="R1223" s="20">
        <v>126979.52</v>
      </c>
      <c r="S1223" s="20">
        <v>0</v>
      </c>
      <c r="T1223" s="20">
        <v>1056.75</v>
      </c>
      <c r="U1223" s="20">
        <v>0</v>
      </c>
      <c r="V1223" s="20">
        <v>0</v>
      </c>
      <c r="W1223" s="20">
        <v>1056.75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94.41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0</v>
      </c>
      <c r="AQ1223" s="20">
        <v>0</v>
      </c>
      <c r="AR1223" s="20">
        <v>1619.37</v>
      </c>
      <c r="AS1223" s="20">
        <v>0</v>
      </c>
      <c r="AT1223" s="11">
        <f t="shared" si="19"/>
        <v>1.7053025658242404E-13</v>
      </c>
      <c r="AU1223" s="20">
        <v>0</v>
      </c>
      <c r="AV1223" s="20">
        <v>0</v>
      </c>
      <c r="AW1223" s="21">
        <v>142</v>
      </c>
      <c r="AX1223" s="21">
        <v>203</v>
      </c>
      <c r="AY1223" s="20">
        <v>638022.24</v>
      </c>
      <c r="AZ1223" s="20">
        <v>149509.56</v>
      </c>
      <c r="BA1223" s="22">
        <v>90</v>
      </c>
      <c r="BB1223" s="22">
        <v>76.437632483166993</v>
      </c>
      <c r="BC1223" s="22">
        <v>9.9499999999999993</v>
      </c>
      <c r="BD1223" s="22"/>
      <c r="BE1223" s="18" t="s">
        <v>1580</v>
      </c>
      <c r="BF1223" s="15"/>
      <c r="BG1223" s="18" t="s">
        <v>580</v>
      </c>
      <c r="BH1223" s="18" t="s">
        <v>600</v>
      </c>
      <c r="BI1223" s="18" t="s">
        <v>616</v>
      </c>
      <c r="BJ1223" s="18" t="s">
        <v>3</v>
      </c>
      <c r="BK1223" s="16" t="s">
        <v>0</v>
      </c>
      <c r="BL1223" s="22">
        <v>126979.52</v>
      </c>
      <c r="BM1223" s="16" t="s">
        <v>965</v>
      </c>
      <c r="BN1223" s="22"/>
      <c r="BO1223" s="1">
        <v>43343</v>
      </c>
      <c r="BP1223" s="1">
        <v>49521</v>
      </c>
      <c r="BQ1223" s="14" t="s">
        <v>1485</v>
      </c>
      <c r="BR1223" s="14" t="s">
        <v>1785</v>
      </c>
      <c r="BS1223" s="14" t="s">
        <v>1728</v>
      </c>
      <c r="BT1223" s="14" t="s">
        <v>1728</v>
      </c>
      <c r="BU1223" s="22">
        <v>0</v>
      </c>
      <c r="BV1223" s="22">
        <v>0</v>
      </c>
      <c r="BW1223" s="22">
        <v>0</v>
      </c>
    </row>
    <row r="1224" spans="1:75" s="2" customFormat="1" ht="18.2" customHeight="1" x14ac:dyDescent="0.15">
      <c r="A1224" s="6">
        <v>1221</v>
      </c>
      <c r="B1224" s="7" t="s">
        <v>38</v>
      </c>
      <c r="C1224" s="7" t="s">
        <v>35</v>
      </c>
      <c r="D1224" s="8">
        <v>45172</v>
      </c>
      <c r="E1224" s="9" t="s">
        <v>1541</v>
      </c>
      <c r="F1224" s="10">
        <v>0</v>
      </c>
      <c r="G1224" s="10">
        <v>0</v>
      </c>
      <c r="H1224" s="11">
        <v>290786.99</v>
      </c>
      <c r="I1224" s="11">
        <v>0</v>
      </c>
      <c r="J1224" s="11">
        <v>0</v>
      </c>
      <c r="K1224" s="11">
        <v>290786.99</v>
      </c>
      <c r="L1224" s="11">
        <v>2095.6</v>
      </c>
      <c r="M1224" s="11">
        <v>0</v>
      </c>
      <c r="N1224" s="11">
        <v>0</v>
      </c>
      <c r="O1224" s="11">
        <v>1748.87</v>
      </c>
      <c r="P1224" s="11">
        <v>0</v>
      </c>
      <c r="Q1224" s="11">
        <v>0</v>
      </c>
      <c r="R1224" s="11">
        <v>289038.12</v>
      </c>
      <c r="S1224" s="11">
        <v>0</v>
      </c>
      <c r="T1224" s="11">
        <v>2302.06</v>
      </c>
      <c r="U1224" s="11">
        <v>0</v>
      </c>
      <c r="V1224" s="11">
        <v>0</v>
      </c>
      <c r="W1224" s="11">
        <v>2302.06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199.07</v>
      </c>
      <c r="AI1224" s="11">
        <v>0</v>
      </c>
      <c r="AJ1224" s="11">
        <v>0</v>
      </c>
      <c r="AK1224" s="11">
        <v>0</v>
      </c>
      <c r="AL1224" s="11">
        <v>0</v>
      </c>
      <c r="AM1224" s="11">
        <v>0</v>
      </c>
      <c r="AN1224" s="11">
        <v>0</v>
      </c>
      <c r="AO1224" s="11">
        <v>0</v>
      </c>
      <c r="AP1224" s="11">
        <v>0</v>
      </c>
      <c r="AQ1224" s="11">
        <v>0</v>
      </c>
      <c r="AR1224" s="11">
        <v>4250</v>
      </c>
      <c r="AS1224" s="11">
        <v>0</v>
      </c>
      <c r="AT1224" s="11">
        <f t="shared" si="19"/>
        <v>0</v>
      </c>
      <c r="AU1224" s="11">
        <v>346.73</v>
      </c>
      <c r="AV1224" s="11">
        <v>0</v>
      </c>
      <c r="AW1224" s="12">
        <v>93</v>
      </c>
      <c r="AX1224" s="12">
        <v>154</v>
      </c>
      <c r="AY1224" s="11">
        <v>1377931.2538000001</v>
      </c>
      <c r="AZ1224" s="11">
        <v>374200</v>
      </c>
      <c r="BA1224" s="13">
        <v>89.99</v>
      </c>
      <c r="BB1224" s="13">
        <v>69.509728537680402</v>
      </c>
      <c r="BC1224" s="13">
        <v>9.5</v>
      </c>
      <c r="BD1224" s="13"/>
      <c r="BE1224" s="9" t="s">
        <v>1578</v>
      </c>
      <c r="BF1224" s="6"/>
      <c r="BG1224" s="9" t="s">
        <v>573</v>
      </c>
      <c r="BH1224" s="9" t="s">
        <v>614</v>
      </c>
      <c r="BI1224" s="9" t="s">
        <v>615</v>
      </c>
      <c r="BJ1224" s="9" t="s">
        <v>3</v>
      </c>
      <c r="BK1224" s="7" t="s">
        <v>0</v>
      </c>
      <c r="BL1224" s="13">
        <v>289038.12</v>
      </c>
      <c r="BM1224" s="7" t="s">
        <v>965</v>
      </c>
      <c r="BN1224" s="13"/>
      <c r="BO1224" s="14">
        <v>43340</v>
      </c>
      <c r="BP1224" s="14">
        <v>48027</v>
      </c>
      <c r="BQ1224" s="14" t="s">
        <v>1485</v>
      </c>
      <c r="BR1224" s="14" t="s">
        <v>1785</v>
      </c>
      <c r="BS1224" s="14" t="s">
        <v>1728</v>
      </c>
      <c r="BT1224" s="14" t="s">
        <v>1728</v>
      </c>
      <c r="BU1224" s="13">
        <v>0</v>
      </c>
      <c r="BV1224" s="13">
        <v>0</v>
      </c>
      <c r="BW1224" s="13">
        <v>0</v>
      </c>
    </row>
    <row r="1225" spans="1:75" s="2" customFormat="1" ht="18.2" customHeight="1" x14ac:dyDescent="0.15">
      <c r="A1225" s="15">
        <v>1222</v>
      </c>
      <c r="B1225" s="16" t="s">
        <v>38</v>
      </c>
      <c r="C1225" s="16" t="s">
        <v>35</v>
      </c>
      <c r="D1225" s="17">
        <v>45172</v>
      </c>
      <c r="E1225" s="18" t="s">
        <v>1545</v>
      </c>
      <c r="F1225" s="19">
        <v>0</v>
      </c>
      <c r="G1225" s="19">
        <v>0</v>
      </c>
      <c r="H1225" s="20">
        <v>308282.26</v>
      </c>
      <c r="I1225" s="20">
        <v>0</v>
      </c>
      <c r="J1225" s="20">
        <v>0</v>
      </c>
      <c r="K1225" s="20">
        <v>308282.26</v>
      </c>
      <c r="L1225" s="20">
        <v>1168.68</v>
      </c>
      <c r="M1225" s="20">
        <v>0</v>
      </c>
      <c r="N1225" s="20">
        <v>0</v>
      </c>
      <c r="O1225" s="20">
        <v>1168.68</v>
      </c>
      <c r="P1225" s="20">
        <v>0</v>
      </c>
      <c r="Q1225" s="20">
        <v>0</v>
      </c>
      <c r="R1225" s="20">
        <v>307113.58</v>
      </c>
      <c r="S1225" s="20">
        <v>0</v>
      </c>
      <c r="T1225" s="20">
        <v>2440.5700000000002</v>
      </c>
      <c r="U1225" s="20">
        <v>0</v>
      </c>
      <c r="V1225" s="20">
        <v>0</v>
      </c>
      <c r="W1225" s="20">
        <v>2440.5700000000002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188.33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213.76</v>
      </c>
      <c r="AQ1225" s="20">
        <v>0</v>
      </c>
      <c r="AR1225" s="20">
        <v>213.34</v>
      </c>
      <c r="AS1225" s="20">
        <v>0</v>
      </c>
      <c r="AT1225" s="11">
        <f t="shared" si="19"/>
        <v>3798</v>
      </c>
      <c r="AU1225" s="20">
        <v>0</v>
      </c>
      <c r="AV1225" s="20">
        <v>0</v>
      </c>
      <c r="AW1225" s="21">
        <v>142</v>
      </c>
      <c r="AX1225" s="21">
        <v>202</v>
      </c>
      <c r="AY1225" s="20">
        <v>1301586.8459999999</v>
      </c>
      <c r="AZ1225" s="20">
        <v>354000</v>
      </c>
      <c r="BA1225" s="22">
        <v>89.99</v>
      </c>
      <c r="BB1225" s="22">
        <v>78.071048203954803</v>
      </c>
      <c r="BC1225" s="22">
        <v>9.5</v>
      </c>
      <c r="BD1225" s="22"/>
      <c r="BE1225" s="18" t="s">
        <v>1580</v>
      </c>
      <c r="BF1225" s="15"/>
      <c r="BG1225" s="18" t="s">
        <v>570</v>
      </c>
      <c r="BH1225" s="18" t="s">
        <v>571</v>
      </c>
      <c r="BI1225" s="18" t="s">
        <v>572</v>
      </c>
      <c r="BJ1225" s="18" t="s">
        <v>3</v>
      </c>
      <c r="BK1225" s="16" t="s">
        <v>0</v>
      </c>
      <c r="BL1225" s="22">
        <v>307113.58</v>
      </c>
      <c r="BM1225" s="16" t="s">
        <v>965</v>
      </c>
      <c r="BN1225" s="22"/>
      <c r="BO1225" s="1">
        <v>43369</v>
      </c>
      <c r="BP1225" s="1">
        <v>49516</v>
      </c>
      <c r="BQ1225" s="14" t="s">
        <v>1485</v>
      </c>
      <c r="BR1225" s="14" t="s">
        <v>1785</v>
      </c>
      <c r="BS1225" s="14" t="s">
        <v>1728</v>
      </c>
      <c r="BT1225" s="14" t="s">
        <v>1728</v>
      </c>
      <c r="BU1225" s="22">
        <v>0</v>
      </c>
      <c r="BV1225" s="22">
        <v>0</v>
      </c>
      <c r="BW1225" s="22">
        <v>0</v>
      </c>
    </row>
    <row r="1226" spans="1:75" s="2" customFormat="1" ht="18.2" customHeight="1" x14ac:dyDescent="0.15">
      <c r="A1226" s="6">
        <v>1223</v>
      </c>
      <c r="B1226" s="7" t="s">
        <v>639</v>
      </c>
      <c r="C1226" s="7" t="s">
        <v>35</v>
      </c>
      <c r="D1226" s="8">
        <v>45172</v>
      </c>
      <c r="E1226" s="9" t="s">
        <v>1542</v>
      </c>
      <c r="F1226" s="10">
        <v>5</v>
      </c>
      <c r="G1226" s="10">
        <v>5</v>
      </c>
      <c r="H1226" s="11">
        <v>227000.98</v>
      </c>
      <c r="I1226" s="11">
        <v>12222.81</v>
      </c>
      <c r="J1226" s="11">
        <v>0</v>
      </c>
      <c r="K1226" s="11">
        <v>239223.79</v>
      </c>
      <c r="L1226" s="11">
        <v>2095.52</v>
      </c>
      <c r="M1226" s="11">
        <v>0</v>
      </c>
      <c r="N1226" s="11">
        <v>1996.1</v>
      </c>
      <c r="O1226" s="11">
        <v>0</v>
      </c>
      <c r="P1226" s="11">
        <v>0</v>
      </c>
      <c r="Q1226" s="11">
        <v>0</v>
      </c>
      <c r="R1226" s="11">
        <v>237227.69</v>
      </c>
      <c r="S1226" s="11">
        <v>10459.709999999999</v>
      </c>
      <c r="T1226" s="11">
        <v>1846.27</v>
      </c>
      <c r="U1226" s="11">
        <v>0</v>
      </c>
      <c r="V1226" s="11">
        <v>1595.98</v>
      </c>
      <c r="W1226" s="11">
        <v>0</v>
      </c>
      <c r="X1226" s="11">
        <v>0</v>
      </c>
      <c r="Y1226" s="11">
        <v>0</v>
      </c>
      <c r="Z1226" s="11">
        <v>10710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0</v>
      </c>
      <c r="AI1226" s="11">
        <v>0</v>
      </c>
      <c r="AJ1226" s="11">
        <v>0</v>
      </c>
      <c r="AK1226" s="11">
        <v>0</v>
      </c>
      <c r="AL1226" s="11">
        <v>350</v>
      </c>
      <c r="AM1226" s="11">
        <v>0</v>
      </c>
      <c r="AN1226" s="11">
        <v>0</v>
      </c>
      <c r="AO1226" s="11">
        <v>164.92</v>
      </c>
      <c r="AP1226" s="11">
        <v>0</v>
      </c>
      <c r="AQ1226" s="11">
        <v>0</v>
      </c>
      <c r="AR1226" s="11">
        <v>0</v>
      </c>
      <c r="AS1226" s="11">
        <v>0</v>
      </c>
      <c r="AT1226" s="11">
        <f t="shared" si="19"/>
        <v>4107</v>
      </c>
      <c r="AU1226" s="11">
        <v>12322.23</v>
      </c>
      <c r="AV1226" s="11">
        <v>10710</v>
      </c>
      <c r="AW1226" s="12">
        <v>77</v>
      </c>
      <c r="AX1226" s="12">
        <v>138</v>
      </c>
      <c r="AY1226" s="11">
        <v>1095743.98</v>
      </c>
      <c r="AZ1226" s="11">
        <v>310000</v>
      </c>
      <c r="BA1226" s="13">
        <v>84.85</v>
      </c>
      <c r="BB1226" s="13">
        <v>64.931514504838702</v>
      </c>
      <c r="BC1226" s="13">
        <v>9.76</v>
      </c>
      <c r="BD1226" s="13"/>
      <c r="BE1226" s="9" t="s">
        <v>1580</v>
      </c>
      <c r="BF1226" s="6"/>
      <c r="BG1226" s="9" t="s">
        <v>641</v>
      </c>
      <c r="BH1226" s="9" t="s">
        <v>217</v>
      </c>
      <c r="BI1226" s="9" t="s">
        <v>643</v>
      </c>
      <c r="BJ1226" s="9" t="s">
        <v>4</v>
      </c>
      <c r="BK1226" s="7" t="s">
        <v>0</v>
      </c>
      <c r="BL1226" s="13">
        <v>237227.69</v>
      </c>
      <c r="BM1226" s="7" t="s">
        <v>965</v>
      </c>
      <c r="BN1226" s="13"/>
      <c r="BO1226" s="14">
        <v>43340</v>
      </c>
      <c r="BP1226" s="14">
        <v>47542</v>
      </c>
      <c r="BQ1226" s="14" t="s">
        <v>1485</v>
      </c>
      <c r="BR1226" s="14" t="s">
        <v>1785</v>
      </c>
      <c r="BS1226" s="14" t="s">
        <v>1728</v>
      </c>
      <c r="BT1226" s="14" t="s">
        <v>1728</v>
      </c>
      <c r="BU1226" s="13">
        <v>824.6</v>
      </c>
      <c r="BV1226" s="13">
        <v>0</v>
      </c>
      <c r="BW1226" s="13">
        <v>0</v>
      </c>
    </row>
    <row r="1227" spans="1:75" s="2" customFormat="1" ht="18.2" customHeight="1" x14ac:dyDescent="0.15">
      <c r="A1227" s="15">
        <v>1224</v>
      </c>
      <c r="B1227" s="16" t="s">
        <v>639</v>
      </c>
      <c r="C1227" s="16" t="s">
        <v>35</v>
      </c>
      <c r="D1227" s="17">
        <v>45172</v>
      </c>
      <c r="E1227" s="18" t="s">
        <v>1546</v>
      </c>
      <c r="F1227" s="19">
        <v>0</v>
      </c>
      <c r="G1227" s="19">
        <v>0</v>
      </c>
      <c r="H1227" s="20">
        <v>149358.96</v>
      </c>
      <c r="I1227" s="20">
        <v>0</v>
      </c>
      <c r="J1227" s="20">
        <v>0</v>
      </c>
      <c r="K1227" s="20">
        <v>149358.96</v>
      </c>
      <c r="L1227" s="20">
        <v>1274.6300000000001</v>
      </c>
      <c r="M1227" s="20">
        <v>0</v>
      </c>
      <c r="N1227" s="20">
        <v>0</v>
      </c>
      <c r="O1227" s="20">
        <v>1274.6300000000001</v>
      </c>
      <c r="P1227" s="20">
        <v>0</v>
      </c>
      <c r="Q1227" s="20">
        <v>0</v>
      </c>
      <c r="R1227" s="20">
        <v>148084.32999999999</v>
      </c>
      <c r="S1227" s="20">
        <v>0</v>
      </c>
      <c r="T1227" s="20">
        <v>1194.8699999999999</v>
      </c>
      <c r="U1227" s="20">
        <v>0</v>
      </c>
      <c r="V1227" s="20">
        <v>0</v>
      </c>
      <c r="W1227" s="20">
        <v>1194.8699999999999</v>
      </c>
      <c r="X1227" s="20">
        <v>0</v>
      </c>
      <c r="Y1227" s="20">
        <v>0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105.94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2574.44</v>
      </c>
      <c r="AQ1227" s="20">
        <v>0</v>
      </c>
      <c r="AR1227" s="20">
        <v>2574.44</v>
      </c>
      <c r="AS1227" s="20">
        <v>0</v>
      </c>
      <c r="AT1227" s="11">
        <f t="shared" si="19"/>
        <v>2575.44</v>
      </c>
      <c r="AU1227" s="20">
        <v>0</v>
      </c>
      <c r="AV1227" s="20">
        <v>0</v>
      </c>
      <c r="AW1227" s="21">
        <v>82</v>
      </c>
      <c r="AX1227" s="21">
        <v>142</v>
      </c>
      <c r="AY1227" s="20">
        <v>554574.87213999999</v>
      </c>
      <c r="AZ1227" s="20">
        <v>199128.36</v>
      </c>
      <c r="BA1227" s="22">
        <v>90</v>
      </c>
      <c r="BB1227" s="22">
        <v>66.929641262550504</v>
      </c>
      <c r="BC1227" s="22">
        <v>9.6</v>
      </c>
      <c r="BD1227" s="22"/>
      <c r="BE1227" s="18" t="s">
        <v>1580</v>
      </c>
      <c r="BF1227" s="15"/>
      <c r="BG1227" s="18" t="s">
        <v>573</v>
      </c>
      <c r="BH1227" s="18" t="s">
        <v>761</v>
      </c>
      <c r="BI1227" s="18" t="s">
        <v>950</v>
      </c>
      <c r="BJ1227" s="18" t="s">
        <v>3</v>
      </c>
      <c r="BK1227" s="16" t="s">
        <v>0</v>
      </c>
      <c r="BL1227" s="22">
        <v>148084.32999999999</v>
      </c>
      <c r="BM1227" s="16" t="s">
        <v>965</v>
      </c>
      <c r="BN1227" s="22"/>
      <c r="BO1227" s="1">
        <v>43355</v>
      </c>
      <c r="BP1227" s="1">
        <v>47676</v>
      </c>
      <c r="BQ1227" s="14" t="s">
        <v>1536</v>
      </c>
      <c r="BR1227" s="14" t="s">
        <v>1789</v>
      </c>
      <c r="BS1227" s="14" t="s">
        <v>1728</v>
      </c>
      <c r="BT1227" s="14" t="s">
        <v>1728</v>
      </c>
      <c r="BU1227" s="22">
        <v>0</v>
      </c>
      <c r="BV1227" s="22">
        <v>0</v>
      </c>
      <c r="BW1227" s="22">
        <v>0</v>
      </c>
    </row>
    <row r="1228" spans="1:75" s="2" customFormat="1" ht="18.2" customHeight="1" x14ac:dyDescent="0.15">
      <c r="A1228" s="6">
        <v>1225</v>
      </c>
      <c r="B1228" s="7" t="s">
        <v>38</v>
      </c>
      <c r="C1228" s="7" t="s">
        <v>35</v>
      </c>
      <c r="D1228" s="8">
        <v>45172</v>
      </c>
      <c r="E1228" s="9" t="s">
        <v>1549</v>
      </c>
      <c r="F1228" s="10">
        <v>0</v>
      </c>
      <c r="G1228" s="10">
        <v>0</v>
      </c>
      <c r="H1228" s="11">
        <v>306187.55</v>
      </c>
      <c r="I1228" s="11">
        <v>0</v>
      </c>
      <c r="J1228" s="11">
        <v>0</v>
      </c>
      <c r="K1228" s="11">
        <v>306187.55</v>
      </c>
      <c r="L1228" s="11">
        <v>2019.65</v>
      </c>
      <c r="M1228" s="11">
        <v>0</v>
      </c>
      <c r="N1228" s="11">
        <v>0</v>
      </c>
      <c r="O1228" s="11">
        <v>2019.65</v>
      </c>
      <c r="P1228" s="11">
        <v>0</v>
      </c>
      <c r="Q1228" s="11">
        <v>0</v>
      </c>
      <c r="R1228" s="11">
        <v>304167.90000000002</v>
      </c>
      <c r="S1228" s="11">
        <v>0</v>
      </c>
      <c r="T1228" s="11">
        <v>2423.98</v>
      </c>
      <c r="U1228" s="11">
        <v>0</v>
      </c>
      <c r="V1228" s="11">
        <v>0</v>
      </c>
      <c r="W1228" s="11">
        <v>2423.98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204.18</v>
      </c>
      <c r="AI1228" s="11">
        <v>0</v>
      </c>
      <c r="AJ1228" s="11">
        <v>0</v>
      </c>
      <c r="AK1228" s="11">
        <v>0</v>
      </c>
      <c r="AL1228" s="11">
        <v>0</v>
      </c>
      <c r="AM1228" s="11">
        <v>0</v>
      </c>
      <c r="AN1228" s="11">
        <v>0</v>
      </c>
      <c r="AO1228" s="11">
        <v>0</v>
      </c>
      <c r="AP1228" s="11">
        <v>0</v>
      </c>
      <c r="AQ1228" s="11">
        <v>0</v>
      </c>
      <c r="AR1228" s="11">
        <v>0</v>
      </c>
      <c r="AS1228" s="11">
        <v>0</v>
      </c>
      <c r="AT1228" s="11">
        <f t="shared" si="19"/>
        <v>4647.8099999999995</v>
      </c>
      <c r="AU1228" s="11">
        <v>0</v>
      </c>
      <c r="AV1228" s="11">
        <v>0</v>
      </c>
      <c r="AW1228" s="12">
        <v>99</v>
      </c>
      <c r="AX1228" s="12">
        <v>158</v>
      </c>
      <c r="AY1228" s="11">
        <v>1451299.7848</v>
      </c>
      <c r="AZ1228" s="11">
        <v>383800</v>
      </c>
      <c r="BA1228" s="13">
        <v>79.8</v>
      </c>
      <c r="BB1228" s="13">
        <v>63.242830693069301</v>
      </c>
      <c r="BC1228" s="13">
        <v>9.5</v>
      </c>
      <c r="BD1228" s="13"/>
      <c r="BE1228" s="9" t="s">
        <v>1580</v>
      </c>
      <c r="BF1228" s="6"/>
      <c r="BG1228" s="9" t="s">
        <v>570</v>
      </c>
      <c r="BH1228" s="9" t="s">
        <v>571</v>
      </c>
      <c r="BI1228" s="9" t="s">
        <v>572</v>
      </c>
      <c r="BJ1228" s="9" t="s">
        <v>3</v>
      </c>
      <c r="BK1228" s="7" t="s">
        <v>0</v>
      </c>
      <c r="BL1228" s="13">
        <v>304167.90000000002</v>
      </c>
      <c r="BM1228" s="7" t="s">
        <v>965</v>
      </c>
      <c r="BN1228" s="13"/>
      <c r="BO1228" s="14">
        <v>43398</v>
      </c>
      <c r="BP1228" s="14">
        <v>48207</v>
      </c>
      <c r="BQ1228" s="14" t="s">
        <v>1485</v>
      </c>
      <c r="BR1228" s="14" t="s">
        <v>1785</v>
      </c>
      <c r="BS1228" s="14" t="s">
        <v>1728</v>
      </c>
      <c r="BT1228" s="14" t="s">
        <v>1728</v>
      </c>
      <c r="BU1228" s="13">
        <v>0</v>
      </c>
      <c r="BV1228" s="13">
        <v>0</v>
      </c>
      <c r="BW1228" s="13">
        <v>0</v>
      </c>
    </row>
    <row r="1229" spans="1:75" s="2" customFormat="1" ht="18.2" customHeight="1" x14ac:dyDescent="0.15">
      <c r="A1229" s="15">
        <v>1226</v>
      </c>
      <c r="B1229" s="16" t="s">
        <v>639</v>
      </c>
      <c r="C1229" s="16" t="s">
        <v>35</v>
      </c>
      <c r="D1229" s="17">
        <v>45172</v>
      </c>
      <c r="E1229" s="18" t="s">
        <v>1547</v>
      </c>
      <c r="F1229" s="19">
        <v>0</v>
      </c>
      <c r="G1229" s="19">
        <v>0</v>
      </c>
      <c r="H1229" s="20">
        <v>230272.35</v>
      </c>
      <c r="I1229" s="20">
        <v>0</v>
      </c>
      <c r="J1229" s="20">
        <v>0</v>
      </c>
      <c r="K1229" s="20">
        <v>230272.35</v>
      </c>
      <c r="L1229" s="20">
        <v>915.02</v>
      </c>
      <c r="M1229" s="20">
        <v>0</v>
      </c>
      <c r="N1229" s="20">
        <v>0</v>
      </c>
      <c r="O1229" s="20">
        <v>915.02</v>
      </c>
      <c r="P1229" s="20">
        <v>0</v>
      </c>
      <c r="Q1229" s="20">
        <v>0</v>
      </c>
      <c r="R1229" s="20">
        <v>229357.33</v>
      </c>
      <c r="S1229" s="20">
        <v>0</v>
      </c>
      <c r="T1229" s="20">
        <v>1692.5</v>
      </c>
      <c r="U1229" s="20">
        <v>0</v>
      </c>
      <c r="V1229" s="20">
        <v>0</v>
      </c>
      <c r="W1229" s="20">
        <v>1692.5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141.79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13.11</v>
      </c>
      <c r="AQ1229" s="20">
        <v>0</v>
      </c>
      <c r="AR1229" s="20">
        <v>12.42</v>
      </c>
      <c r="AS1229" s="20">
        <v>0</v>
      </c>
      <c r="AT1229" s="11">
        <f t="shared" si="19"/>
        <v>2750</v>
      </c>
      <c r="AU1229" s="20">
        <v>0</v>
      </c>
      <c r="AV1229" s="20">
        <v>0</v>
      </c>
      <c r="AW1229" s="21">
        <v>142</v>
      </c>
      <c r="AX1229" s="21">
        <v>202</v>
      </c>
      <c r="AY1229" s="20">
        <v>910711.88612100005</v>
      </c>
      <c r="AZ1229" s="20">
        <v>266524.90999999997</v>
      </c>
      <c r="BA1229" s="22">
        <v>90</v>
      </c>
      <c r="BB1229" s="22">
        <v>77.449269938783601</v>
      </c>
      <c r="BC1229" s="22">
        <v>8.82</v>
      </c>
      <c r="BD1229" s="22"/>
      <c r="BE1229" s="18" t="s">
        <v>1580</v>
      </c>
      <c r="BF1229" s="15"/>
      <c r="BG1229" s="18" t="s">
        <v>641</v>
      </c>
      <c r="BH1229" s="18" t="s">
        <v>217</v>
      </c>
      <c r="BI1229" s="18" t="s">
        <v>642</v>
      </c>
      <c r="BJ1229" s="18" t="s">
        <v>3</v>
      </c>
      <c r="BK1229" s="16" t="s">
        <v>0</v>
      </c>
      <c r="BL1229" s="22">
        <v>229357.33</v>
      </c>
      <c r="BM1229" s="16" t="s">
        <v>965</v>
      </c>
      <c r="BN1229" s="22"/>
      <c r="BO1229" s="1">
        <v>43367</v>
      </c>
      <c r="BP1229" s="1">
        <v>49514</v>
      </c>
      <c r="BQ1229" s="14" t="s">
        <v>1473</v>
      </c>
      <c r="BR1229" s="14" t="s">
        <v>1787</v>
      </c>
      <c r="BS1229" s="14" t="s">
        <v>1728</v>
      </c>
      <c r="BT1229" s="14" t="s">
        <v>1728</v>
      </c>
      <c r="BU1229" s="22">
        <v>0</v>
      </c>
      <c r="BV1229" s="22">
        <v>0</v>
      </c>
      <c r="BW1229" s="22">
        <v>0</v>
      </c>
    </row>
    <row r="1230" spans="1:75" s="2" customFormat="1" ht="18.2" customHeight="1" x14ac:dyDescent="0.15">
      <c r="A1230" s="6">
        <v>1227</v>
      </c>
      <c r="B1230" s="7" t="s">
        <v>38</v>
      </c>
      <c r="C1230" s="7" t="s">
        <v>35</v>
      </c>
      <c r="D1230" s="8">
        <v>45172</v>
      </c>
      <c r="E1230" s="9" t="s">
        <v>1569</v>
      </c>
      <c r="F1230" s="10">
        <v>0</v>
      </c>
      <c r="G1230" s="10">
        <v>0</v>
      </c>
      <c r="H1230" s="11">
        <v>431981.91</v>
      </c>
      <c r="I1230" s="11">
        <v>0</v>
      </c>
      <c r="J1230" s="11">
        <v>0</v>
      </c>
      <c r="K1230" s="11">
        <v>431981.91</v>
      </c>
      <c r="L1230" s="11">
        <v>1600</v>
      </c>
      <c r="M1230" s="11">
        <v>0</v>
      </c>
      <c r="N1230" s="11">
        <v>0</v>
      </c>
      <c r="O1230" s="11">
        <v>1600</v>
      </c>
      <c r="P1230" s="11">
        <v>0</v>
      </c>
      <c r="Q1230" s="11">
        <v>0</v>
      </c>
      <c r="R1230" s="11">
        <v>430381.91</v>
      </c>
      <c r="S1230" s="11">
        <v>0</v>
      </c>
      <c r="T1230" s="11">
        <v>3419.86</v>
      </c>
      <c r="U1230" s="11">
        <v>0</v>
      </c>
      <c r="V1230" s="11">
        <v>0</v>
      </c>
      <c r="W1230" s="11">
        <v>3419.86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259.51</v>
      </c>
      <c r="AI1230" s="11">
        <v>0</v>
      </c>
      <c r="AJ1230" s="11">
        <v>0</v>
      </c>
      <c r="AK1230" s="11">
        <v>0</v>
      </c>
      <c r="AL1230" s="11">
        <v>0</v>
      </c>
      <c r="AM1230" s="11">
        <v>0</v>
      </c>
      <c r="AN1230" s="11">
        <v>0</v>
      </c>
      <c r="AO1230" s="11">
        <v>0</v>
      </c>
      <c r="AP1230" s="11">
        <v>722.05</v>
      </c>
      <c r="AQ1230" s="11">
        <v>0</v>
      </c>
      <c r="AR1230" s="11">
        <v>701.42</v>
      </c>
      <c r="AS1230" s="11">
        <v>0</v>
      </c>
      <c r="AT1230" s="11">
        <f t="shared" si="19"/>
        <v>5300</v>
      </c>
      <c r="AU1230" s="11">
        <v>0</v>
      </c>
      <c r="AV1230" s="11">
        <v>0</v>
      </c>
      <c r="AW1230" s="12">
        <v>144</v>
      </c>
      <c r="AX1230" s="12">
        <v>198</v>
      </c>
      <c r="AY1230" s="11">
        <v>1843087.911202</v>
      </c>
      <c r="AZ1230" s="11">
        <v>487813.04</v>
      </c>
      <c r="BA1230" s="13">
        <v>90</v>
      </c>
      <c r="BB1230" s="13">
        <v>79.404133805033197</v>
      </c>
      <c r="BC1230" s="13">
        <v>9.5</v>
      </c>
      <c r="BD1230" s="13"/>
      <c r="BE1230" s="9" t="s">
        <v>1578</v>
      </c>
      <c r="BF1230" s="6"/>
      <c r="BG1230" s="9" t="s">
        <v>570</v>
      </c>
      <c r="BH1230" s="9" t="s">
        <v>571</v>
      </c>
      <c r="BI1230" s="9" t="s">
        <v>572</v>
      </c>
      <c r="BJ1230" s="9" t="s">
        <v>3</v>
      </c>
      <c r="BK1230" s="7" t="s">
        <v>0</v>
      </c>
      <c r="BL1230" s="13">
        <v>430381.91</v>
      </c>
      <c r="BM1230" s="7" t="s">
        <v>965</v>
      </c>
      <c r="BN1230" s="13"/>
      <c r="BO1230" s="14">
        <v>43529</v>
      </c>
      <c r="BP1230" s="14">
        <v>49557</v>
      </c>
      <c r="BQ1230" s="14" t="s">
        <v>1536</v>
      </c>
      <c r="BR1230" s="14" t="s">
        <v>1789</v>
      </c>
      <c r="BS1230" s="14" t="s">
        <v>1728</v>
      </c>
      <c r="BT1230" s="14" t="s">
        <v>1728</v>
      </c>
      <c r="BU1230" s="13">
        <v>0</v>
      </c>
      <c r="BV1230" s="13">
        <v>0</v>
      </c>
      <c r="BW1230" s="13">
        <v>0</v>
      </c>
    </row>
    <row r="1231" spans="1:75" s="2" customFormat="1" ht="18.2" customHeight="1" x14ac:dyDescent="0.15">
      <c r="A1231" s="15">
        <v>1228</v>
      </c>
      <c r="B1231" s="16" t="s">
        <v>55</v>
      </c>
      <c r="C1231" s="16" t="s">
        <v>35</v>
      </c>
      <c r="D1231" s="17">
        <v>45172</v>
      </c>
      <c r="E1231" s="18" t="s">
        <v>1550</v>
      </c>
      <c r="F1231" s="19">
        <v>0</v>
      </c>
      <c r="G1231" s="19">
        <v>0</v>
      </c>
      <c r="H1231" s="20">
        <v>139038.47</v>
      </c>
      <c r="I1231" s="20">
        <v>0</v>
      </c>
      <c r="J1231" s="20">
        <v>0</v>
      </c>
      <c r="K1231" s="20">
        <v>139038.47</v>
      </c>
      <c r="L1231" s="20">
        <v>1321.95</v>
      </c>
      <c r="M1231" s="20">
        <v>0</v>
      </c>
      <c r="N1231" s="20">
        <v>0</v>
      </c>
      <c r="O1231" s="20">
        <v>1321.95</v>
      </c>
      <c r="P1231" s="20">
        <v>0</v>
      </c>
      <c r="Q1231" s="20">
        <v>0</v>
      </c>
      <c r="R1231" s="20">
        <v>137716.51999999999</v>
      </c>
      <c r="S1231" s="20">
        <v>0</v>
      </c>
      <c r="T1231" s="20">
        <v>1090.29</v>
      </c>
      <c r="U1231" s="20">
        <v>0</v>
      </c>
      <c r="V1231" s="20">
        <v>0</v>
      </c>
      <c r="W1231" s="20">
        <v>1090.29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100.55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1563.22</v>
      </c>
      <c r="AQ1231" s="20">
        <v>0</v>
      </c>
      <c r="AR1231" s="20">
        <v>1556.01</v>
      </c>
      <c r="AS1231" s="20">
        <v>0</v>
      </c>
      <c r="AT1231" s="11">
        <f t="shared" si="19"/>
        <v>2520</v>
      </c>
      <c r="AU1231" s="20">
        <v>0</v>
      </c>
      <c r="AV1231" s="20">
        <v>0</v>
      </c>
      <c r="AW1231" s="21">
        <v>76</v>
      </c>
      <c r="AX1231" s="21">
        <v>134</v>
      </c>
      <c r="AY1231" s="20">
        <v>666441.78300000005</v>
      </c>
      <c r="AZ1231" s="20">
        <v>189000</v>
      </c>
      <c r="BA1231" s="22">
        <v>90</v>
      </c>
      <c r="BB1231" s="22">
        <v>65.579295238095199</v>
      </c>
      <c r="BC1231" s="22">
        <v>9.41</v>
      </c>
      <c r="BD1231" s="22"/>
      <c r="BE1231" s="18" t="s">
        <v>1580</v>
      </c>
      <c r="BF1231" s="15"/>
      <c r="BG1231" s="18" t="s">
        <v>647</v>
      </c>
      <c r="BH1231" s="18" t="s">
        <v>781</v>
      </c>
      <c r="BI1231" s="18" t="s">
        <v>782</v>
      </c>
      <c r="BJ1231" s="18" t="s">
        <v>3</v>
      </c>
      <c r="BK1231" s="16" t="s">
        <v>0</v>
      </c>
      <c r="BL1231" s="22">
        <v>137716.51999999999</v>
      </c>
      <c r="BM1231" s="16" t="s">
        <v>965</v>
      </c>
      <c r="BN1231" s="22"/>
      <c r="BO1231" s="1">
        <v>43431</v>
      </c>
      <c r="BP1231" s="1">
        <v>47510</v>
      </c>
      <c r="BQ1231" s="14" t="s">
        <v>1485</v>
      </c>
      <c r="BR1231" s="14" t="s">
        <v>1785</v>
      </c>
      <c r="BS1231" s="14" t="s">
        <v>1728</v>
      </c>
      <c r="BT1231" s="14" t="s">
        <v>1728</v>
      </c>
      <c r="BU1231" s="22">
        <v>0</v>
      </c>
      <c r="BV1231" s="22">
        <v>0</v>
      </c>
      <c r="BW1231" s="22">
        <v>0</v>
      </c>
    </row>
    <row r="1232" spans="1:75" s="2" customFormat="1" ht="18.2" customHeight="1" x14ac:dyDescent="0.15">
      <c r="A1232" s="6">
        <v>1229</v>
      </c>
      <c r="B1232" s="7" t="s">
        <v>639</v>
      </c>
      <c r="C1232" s="7" t="s">
        <v>35</v>
      </c>
      <c r="D1232" s="8">
        <v>45172</v>
      </c>
      <c r="E1232" s="9" t="s">
        <v>1558</v>
      </c>
      <c r="F1232" s="10">
        <v>0</v>
      </c>
      <c r="G1232" s="10">
        <v>0</v>
      </c>
      <c r="H1232" s="11">
        <v>158365.71</v>
      </c>
      <c r="I1232" s="11">
        <v>0</v>
      </c>
      <c r="J1232" s="11">
        <v>0</v>
      </c>
      <c r="K1232" s="11">
        <v>158365.71</v>
      </c>
      <c r="L1232" s="11">
        <v>1267.1099999999999</v>
      </c>
      <c r="M1232" s="11">
        <v>0</v>
      </c>
      <c r="N1232" s="11">
        <v>0</v>
      </c>
      <c r="O1232" s="11">
        <v>1267.1099999999999</v>
      </c>
      <c r="P1232" s="11">
        <v>0</v>
      </c>
      <c r="Q1232" s="11">
        <v>0</v>
      </c>
      <c r="R1232" s="11">
        <v>157098.6</v>
      </c>
      <c r="S1232" s="11">
        <v>0</v>
      </c>
      <c r="T1232" s="11">
        <v>1319.71</v>
      </c>
      <c r="U1232" s="11">
        <v>0</v>
      </c>
      <c r="V1232" s="11">
        <v>0</v>
      </c>
      <c r="W1232" s="11">
        <v>1319.71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108.53</v>
      </c>
      <c r="AI1232" s="11">
        <v>0</v>
      </c>
      <c r="AJ1232" s="11">
        <v>0</v>
      </c>
      <c r="AK1232" s="11">
        <v>0</v>
      </c>
      <c r="AL1232" s="11">
        <v>0</v>
      </c>
      <c r="AM1232" s="11">
        <v>0</v>
      </c>
      <c r="AN1232" s="11">
        <v>0</v>
      </c>
      <c r="AO1232" s="11">
        <v>0</v>
      </c>
      <c r="AP1232" s="11">
        <v>0</v>
      </c>
      <c r="AQ1232" s="11">
        <v>0</v>
      </c>
      <c r="AR1232" s="11">
        <v>0</v>
      </c>
      <c r="AS1232" s="11">
        <v>0</v>
      </c>
      <c r="AT1232" s="11">
        <f t="shared" si="19"/>
        <v>2695.35</v>
      </c>
      <c r="AU1232" s="11">
        <v>0</v>
      </c>
      <c r="AV1232" s="11">
        <v>0</v>
      </c>
      <c r="AW1232" s="12">
        <v>85</v>
      </c>
      <c r="AX1232" s="12">
        <v>141</v>
      </c>
      <c r="AY1232" s="11">
        <v>733419.78</v>
      </c>
      <c r="AZ1232" s="11">
        <v>204000</v>
      </c>
      <c r="BA1232" s="13">
        <v>90</v>
      </c>
      <c r="BB1232" s="13">
        <v>69.308205882352993</v>
      </c>
      <c r="BC1232" s="13">
        <v>10</v>
      </c>
      <c r="BD1232" s="13"/>
      <c r="BE1232" s="9" t="s">
        <v>1580</v>
      </c>
      <c r="BF1232" s="6"/>
      <c r="BG1232" s="9" t="s">
        <v>585</v>
      </c>
      <c r="BH1232" s="9" t="s">
        <v>905</v>
      </c>
      <c r="BI1232" s="9" t="s">
        <v>906</v>
      </c>
      <c r="BJ1232" s="9" t="s">
        <v>3</v>
      </c>
      <c r="BK1232" s="7" t="s">
        <v>0</v>
      </c>
      <c r="BL1232" s="13">
        <v>157098.6</v>
      </c>
      <c r="BM1232" s="7" t="s">
        <v>965</v>
      </c>
      <c r="BN1232" s="13"/>
      <c r="BO1232" s="14">
        <v>43494</v>
      </c>
      <c r="BP1232" s="14">
        <v>47785</v>
      </c>
      <c r="BQ1232" s="14" t="s">
        <v>1485</v>
      </c>
      <c r="BR1232" s="14" t="s">
        <v>1785</v>
      </c>
      <c r="BS1232" s="14" t="s">
        <v>1728</v>
      </c>
      <c r="BT1232" s="14" t="s">
        <v>1728</v>
      </c>
      <c r="BU1232" s="13">
        <v>0</v>
      </c>
      <c r="BV1232" s="13">
        <v>0</v>
      </c>
      <c r="BW1232" s="13">
        <v>0</v>
      </c>
    </row>
    <row r="1233" spans="1:75" s="2" customFormat="1" ht="82.7" customHeight="1" x14ac:dyDescent="0.15">
      <c r="A1233" s="23" t="s">
        <v>1451</v>
      </c>
      <c r="B1233" s="23" t="s">
        <v>505</v>
      </c>
      <c r="C1233" s="23" t="s">
        <v>506</v>
      </c>
      <c r="D1233" s="23" t="s">
        <v>506</v>
      </c>
      <c r="E1233" s="23" t="s">
        <v>507</v>
      </c>
      <c r="F1233" s="23" t="s">
        <v>508</v>
      </c>
      <c r="G1233" s="23" t="s">
        <v>1581</v>
      </c>
      <c r="H1233" s="23" t="s">
        <v>509</v>
      </c>
      <c r="I1233" s="23" t="s">
        <v>510</v>
      </c>
      <c r="J1233" s="23" t="s">
        <v>1582</v>
      </c>
      <c r="K1233" s="23" t="s">
        <v>511</v>
      </c>
      <c r="L1233" s="24" t="s">
        <v>512</v>
      </c>
      <c r="M1233" s="23" t="s">
        <v>513</v>
      </c>
      <c r="N1233" s="23" t="s">
        <v>514</v>
      </c>
      <c r="O1233" s="23" t="s">
        <v>515</v>
      </c>
      <c r="P1233" s="23" t="s">
        <v>516</v>
      </c>
      <c r="Q1233" s="23" t="s">
        <v>517</v>
      </c>
      <c r="R1233" s="23" t="s">
        <v>518</v>
      </c>
      <c r="S1233" s="23" t="s">
        <v>519</v>
      </c>
      <c r="T1233" s="23" t="s">
        <v>520</v>
      </c>
      <c r="U1233" s="23" t="s">
        <v>521</v>
      </c>
      <c r="V1233" s="23" t="s">
        <v>522</v>
      </c>
      <c r="W1233" s="23" t="s">
        <v>523</v>
      </c>
      <c r="X1233" s="23" t="s">
        <v>524</v>
      </c>
      <c r="Y1233" s="23" t="s">
        <v>525</v>
      </c>
      <c r="Z1233" s="23" t="s">
        <v>526</v>
      </c>
      <c r="AA1233" s="23" t="s">
        <v>527</v>
      </c>
      <c r="AB1233" s="23" t="s">
        <v>528</v>
      </c>
      <c r="AC1233" s="23" t="s">
        <v>529</v>
      </c>
      <c r="AD1233" s="23" t="s">
        <v>530</v>
      </c>
      <c r="AE1233" s="23" t="s">
        <v>531</v>
      </c>
      <c r="AF1233" s="23" t="s">
        <v>532</v>
      </c>
      <c r="AG1233" s="23" t="s">
        <v>533</v>
      </c>
      <c r="AH1233" s="23" t="s">
        <v>534</v>
      </c>
      <c r="AI1233" s="23" t="s">
        <v>535</v>
      </c>
      <c r="AJ1233" s="23" t="s">
        <v>536</v>
      </c>
      <c r="AK1233" s="23" t="s">
        <v>537</v>
      </c>
      <c r="AL1233" s="23" t="s">
        <v>538</v>
      </c>
      <c r="AM1233" s="23" t="s">
        <v>539</v>
      </c>
      <c r="AN1233" s="23" t="s">
        <v>540</v>
      </c>
      <c r="AO1233" s="23" t="s">
        <v>541</v>
      </c>
      <c r="AP1233" s="23" t="s">
        <v>542</v>
      </c>
      <c r="AQ1233" s="23" t="s">
        <v>544</v>
      </c>
      <c r="AR1233" s="23" t="s">
        <v>34</v>
      </c>
      <c r="AS1233" s="23" t="s">
        <v>543</v>
      </c>
      <c r="AT1233" s="23" t="s">
        <v>545</v>
      </c>
      <c r="AU1233" s="23" t="s">
        <v>546</v>
      </c>
      <c r="AV1233" s="23" t="s">
        <v>547</v>
      </c>
      <c r="AW1233" s="23" t="s">
        <v>548</v>
      </c>
      <c r="AX1233" s="23" t="s">
        <v>549</v>
      </c>
      <c r="AY1233" s="23" t="s">
        <v>550</v>
      </c>
      <c r="AZ1233" s="23" t="s">
        <v>551</v>
      </c>
      <c r="BA1233" s="23" t="s">
        <v>552</v>
      </c>
      <c r="BB1233" s="23" t="s">
        <v>553</v>
      </c>
      <c r="BC1233" s="23" t="s">
        <v>554</v>
      </c>
      <c r="BD1233" s="23" t="s">
        <v>1577</v>
      </c>
      <c r="BE1233" s="23" t="s">
        <v>555</v>
      </c>
      <c r="BF1233" s="23" t="s">
        <v>556</v>
      </c>
      <c r="BG1233" s="23" t="s">
        <v>557</v>
      </c>
      <c r="BH1233" s="23" t="s">
        <v>558</v>
      </c>
      <c r="BI1233" s="23" t="s">
        <v>559</v>
      </c>
      <c r="BJ1233" s="23" t="s">
        <v>560</v>
      </c>
      <c r="BK1233" s="23" t="s">
        <v>561</v>
      </c>
      <c r="BL1233" s="23" t="s">
        <v>562</v>
      </c>
      <c r="BM1233" s="23" t="s">
        <v>563</v>
      </c>
      <c r="BN1233" s="23" t="s">
        <v>564</v>
      </c>
      <c r="BO1233" s="23" t="s">
        <v>1431</v>
      </c>
      <c r="BP1233" s="23" t="s">
        <v>1432</v>
      </c>
      <c r="BQ1233" s="23"/>
      <c r="BR1233" s="23"/>
      <c r="BS1233" s="23"/>
      <c r="BT1233" s="23"/>
      <c r="BU1233" s="24" t="s">
        <v>1573</v>
      </c>
      <c r="BV1233" s="23" t="s">
        <v>1571</v>
      </c>
      <c r="BW1233" s="23" t="s">
        <v>1572</v>
      </c>
    </row>
    <row r="1234" spans="1:75" s="31" customFormat="1" ht="13.35" customHeight="1" x14ac:dyDescent="0.2">
      <c r="A1234" s="25" t="s">
        <v>1452</v>
      </c>
      <c r="B1234" s="26"/>
      <c r="C1234" s="26"/>
      <c r="D1234" s="26"/>
      <c r="E1234" s="26"/>
      <c r="F1234" s="27"/>
      <c r="G1234" s="27"/>
      <c r="H1234" s="28">
        <f>+SUMIF($BK$3:$BK$1232,"UDIS",H3:H1232)</f>
        <v>33749393.209999993</v>
      </c>
      <c r="I1234" s="28">
        <f t="shared" ref="I1234:AV1234" si="20">+SUMIF($BK$3:$BK$1232,"UDIS",I3:I1232)</f>
        <v>19097185.289999999</v>
      </c>
      <c r="J1234" s="28">
        <f t="shared" si="20"/>
        <v>0</v>
      </c>
      <c r="K1234" s="28">
        <f t="shared" si="20"/>
        <v>52846578.500000007</v>
      </c>
      <c r="L1234" s="28">
        <f t="shared" si="20"/>
        <v>303767.47999999969</v>
      </c>
      <c r="M1234" s="28">
        <f t="shared" si="20"/>
        <v>0</v>
      </c>
      <c r="N1234" s="28">
        <f t="shared" si="20"/>
        <v>9528.3299999999981</v>
      </c>
      <c r="O1234" s="28">
        <f t="shared" si="20"/>
        <v>69505.109999999986</v>
      </c>
      <c r="P1234" s="28">
        <f t="shared" si="20"/>
        <v>135178.95000000001</v>
      </c>
      <c r="Q1234" s="28">
        <f t="shared" si="20"/>
        <v>68955.865181578672</v>
      </c>
      <c r="R1234" s="28">
        <f>+SUMIF($BK$3:$BK$1232,"UDIS",R3:R1232)-M1234</f>
        <v>52632366.110000007</v>
      </c>
      <c r="S1234" s="28">
        <f t="shared" si="20"/>
        <v>41968298.629999943</v>
      </c>
      <c r="T1234" s="28">
        <f t="shared" si="20"/>
        <v>273880.20999999996</v>
      </c>
      <c r="U1234" s="28">
        <f t="shared" si="20"/>
        <v>0</v>
      </c>
      <c r="V1234" s="28">
        <f t="shared" si="20"/>
        <v>7862.1499999999987</v>
      </c>
      <c r="W1234" s="28">
        <f t="shared" si="20"/>
        <v>62016.62</v>
      </c>
      <c r="X1234" s="28">
        <f t="shared" si="20"/>
        <v>0</v>
      </c>
      <c r="Y1234" s="28">
        <f t="shared" si="20"/>
        <v>0</v>
      </c>
      <c r="Z1234" s="28">
        <f t="shared" si="20"/>
        <v>42172300.069999956</v>
      </c>
      <c r="AA1234" s="28">
        <f t="shared" si="20"/>
        <v>14002.209999999995</v>
      </c>
      <c r="AB1234" s="28">
        <f t="shared" si="20"/>
        <v>0</v>
      </c>
      <c r="AC1234" s="28">
        <f t="shared" si="20"/>
        <v>0</v>
      </c>
      <c r="AD1234" s="28">
        <f t="shared" si="20"/>
        <v>0</v>
      </c>
      <c r="AE1234" s="28">
        <f t="shared" si="20"/>
        <v>0</v>
      </c>
      <c r="AF1234" s="28">
        <f t="shared" si="20"/>
        <v>-7048.4100000000017</v>
      </c>
      <c r="AG1234" s="28">
        <f t="shared" si="20"/>
        <v>11157.800000000001</v>
      </c>
      <c r="AH1234" s="28">
        <f t="shared" si="20"/>
        <v>10643.350000000008</v>
      </c>
      <c r="AI1234" s="28">
        <f t="shared" si="20"/>
        <v>909.24</v>
      </c>
      <c r="AJ1234" s="28">
        <f t="shared" si="20"/>
        <v>0</v>
      </c>
      <c r="AK1234" s="28">
        <f t="shared" si="20"/>
        <v>0</v>
      </c>
      <c r="AL1234" s="28">
        <f t="shared" si="20"/>
        <v>1189.5100000000002</v>
      </c>
      <c r="AM1234" s="28">
        <f t="shared" si="20"/>
        <v>0</v>
      </c>
      <c r="AN1234" s="28">
        <f t="shared" si="20"/>
        <v>1341.1699999999996</v>
      </c>
      <c r="AO1234" s="28">
        <f t="shared" si="20"/>
        <v>1235.9000000000001</v>
      </c>
      <c r="AP1234" s="28">
        <f t="shared" si="20"/>
        <v>12824.239999999998</v>
      </c>
      <c r="AQ1234" s="28">
        <f t="shared" si="20"/>
        <v>0.56000000000000005</v>
      </c>
      <c r="AR1234" s="28">
        <f t="shared" si="20"/>
        <v>13133.980000000009</v>
      </c>
      <c r="AS1234" s="28">
        <f t="shared" si="20"/>
        <v>63.221041000000021</v>
      </c>
      <c r="AT1234" s="29">
        <f>+SUMIF($BK$3:$BK$1232,"UDIS",AT3:AT1232)</f>
        <v>386105.39414057863</v>
      </c>
      <c r="AU1234" s="28">
        <f t="shared" si="20"/>
        <v>19321919.330000009</v>
      </c>
      <c r="AV1234" s="28">
        <f t="shared" si="20"/>
        <v>42172300.069999956</v>
      </c>
      <c r="AW1234" s="27"/>
      <c r="AX1234" s="27"/>
      <c r="AY1234" s="27"/>
      <c r="AZ1234" s="28">
        <v>67562895.389999896</v>
      </c>
      <c r="BA1234" s="27"/>
      <c r="BB1234" s="27">
        <v>50620.528880733102</v>
      </c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30"/>
      <c r="BM1234" s="27"/>
      <c r="BN1234" s="27"/>
      <c r="BO1234" s="27"/>
      <c r="BP1234" s="27"/>
      <c r="BQ1234" s="27"/>
      <c r="BR1234" s="27"/>
      <c r="BS1234" s="27"/>
      <c r="BT1234" s="27"/>
      <c r="BU1234" s="27">
        <v>13070939.51</v>
      </c>
      <c r="BV1234" s="27"/>
      <c r="BW1234" s="27"/>
    </row>
    <row r="1235" spans="1:75" s="31" customFormat="1" ht="13.35" customHeight="1" x14ac:dyDescent="0.2">
      <c r="A1235" s="25" t="s">
        <v>2</v>
      </c>
      <c r="B1235" s="26"/>
      <c r="C1235" s="26"/>
      <c r="D1235" s="26"/>
      <c r="E1235" s="26"/>
      <c r="F1235" s="27"/>
      <c r="G1235" s="30" t="s">
        <v>1627</v>
      </c>
      <c r="H1235" s="28">
        <f>+SUMIF($BK$3:$BK$1232,"PESOS",H3:H1232)</f>
        <v>125977276.36000001</v>
      </c>
      <c r="I1235" s="28">
        <f t="shared" ref="I1235:AV1235" si="21">+SUMIF($BK$3:$BK$1232,"PESOS",I3:I1232)</f>
        <v>3237109.350000002</v>
      </c>
      <c r="J1235" s="28">
        <f t="shared" si="21"/>
        <v>0</v>
      </c>
      <c r="K1235" s="28">
        <f t="shared" si="21"/>
        <v>129214385.71000004</v>
      </c>
      <c r="L1235" s="28">
        <f t="shared" si="21"/>
        <v>813718.63</v>
      </c>
      <c r="M1235" s="28">
        <f t="shared" si="21"/>
        <v>0</v>
      </c>
      <c r="N1235" s="28">
        <f t="shared" si="21"/>
        <v>135595.44</v>
      </c>
      <c r="O1235" s="28">
        <f t="shared" si="21"/>
        <v>565188.67999999982</v>
      </c>
      <c r="P1235" s="28">
        <f t="shared" si="21"/>
        <v>0</v>
      </c>
      <c r="Q1235" s="28">
        <f t="shared" si="21"/>
        <v>0</v>
      </c>
      <c r="R1235" s="28">
        <f>+SUMIF($BK$3:$BK$1232,"PESOS",R3:R1232)-M1235</f>
        <v>128513601.58999993</v>
      </c>
      <c r="S1235" s="28">
        <f t="shared" si="21"/>
        <v>5092600.9800000004</v>
      </c>
      <c r="T1235" s="28">
        <f t="shared" si="21"/>
        <v>1065249.4400000013</v>
      </c>
      <c r="U1235" s="28">
        <f t="shared" si="21"/>
        <v>0</v>
      </c>
      <c r="V1235" s="28">
        <f t="shared" si="21"/>
        <v>150496.44</v>
      </c>
      <c r="W1235" s="28">
        <f t="shared" si="21"/>
        <v>785540.68000000052</v>
      </c>
      <c r="X1235" s="28">
        <f t="shared" si="21"/>
        <v>0</v>
      </c>
      <c r="Y1235" s="28">
        <f t="shared" si="21"/>
        <v>0</v>
      </c>
      <c r="Z1235" s="28">
        <f t="shared" si="21"/>
        <v>5221813.3</v>
      </c>
      <c r="AA1235" s="28">
        <f t="shared" si="21"/>
        <v>20250</v>
      </c>
      <c r="AB1235" s="28">
        <f t="shared" si="21"/>
        <v>0</v>
      </c>
      <c r="AC1235" s="28">
        <f t="shared" si="21"/>
        <v>0</v>
      </c>
      <c r="AD1235" s="28">
        <f t="shared" si="21"/>
        <v>0</v>
      </c>
      <c r="AE1235" s="28">
        <f t="shared" si="21"/>
        <v>0</v>
      </c>
      <c r="AF1235" s="28">
        <f t="shared" si="21"/>
        <v>0</v>
      </c>
      <c r="AG1235" s="28">
        <f t="shared" si="21"/>
        <v>0</v>
      </c>
      <c r="AH1235" s="28">
        <f t="shared" si="21"/>
        <v>60688.850000000079</v>
      </c>
      <c r="AI1235" s="28">
        <f t="shared" si="21"/>
        <v>1125</v>
      </c>
      <c r="AJ1235" s="28">
        <f t="shared" si="21"/>
        <v>0</v>
      </c>
      <c r="AK1235" s="28">
        <f t="shared" si="21"/>
        <v>0</v>
      </c>
      <c r="AL1235" s="28">
        <f t="shared" si="21"/>
        <v>25009.97</v>
      </c>
      <c r="AM1235" s="28">
        <f t="shared" si="21"/>
        <v>0</v>
      </c>
      <c r="AN1235" s="28">
        <f t="shared" si="21"/>
        <v>0</v>
      </c>
      <c r="AO1235" s="28">
        <f t="shared" si="21"/>
        <v>11924.619999999999</v>
      </c>
      <c r="AP1235" s="28">
        <f t="shared" si="21"/>
        <v>160168.20000000007</v>
      </c>
      <c r="AQ1235" s="28">
        <f t="shared" si="21"/>
        <v>0</v>
      </c>
      <c r="AR1235" s="28">
        <f t="shared" si="21"/>
        <v>174072.75000000009</v>
      </c>
      <c r="AS1235" s="28">
        <f t="shared" si="21"/>
        <v>3330.0000000000009</v>
      </c>
      <c r="AT1235" s="29">
        <f t="shared" si="21"/>
        <v>1738585.1300000004</v>
      </c>
      <c r="AU1235" s="28">
        <f t="shared" si="21"/>
        <v>3350043.86</v>
      </c>
      <c r="AV1235" s="28">
        <f t="shared" si="21"/>
        <v>5221813.3</v>
      </c>
      <c r="AW1235" s="27"/>
      <c r="AX1235" s="27"/>
      <c r="AY1235" s="27"/>
      <c r="AZ1235" s="28">
        <v>161796040.88</v>
      </c>
      <c r="BA1235" s="27"/>
      <c r="BB1235" s="28">
        <v>32806.242940812699</v>
      </c>
      <c r="BC1235" s="27"/>
      <c r="BD1235" s="27"/>
      <c r="BE1235" s="27"/>
      <c r="BF1235" s="27"/>
      <c r="BG1235" s="27"/>
      <c r="BH1235" s="27"/>
      <c r="BI1235" s="27"/>
      <c r="BJ1235" s="27"/>
      <c r="BK1235" s="30" t="s">
        <v>1543</v>
      </c>
      <c r="BL1235" s="28">
        <v>540682713.30455601</v>
      </c>
      <c r="BM1235" s="27"/>
      <c r="BN1235" s="27"/>
      <c r="BO1235" s="27"/>
      <c r="BP1235" s="27"/>
      <c r="BQ1235" s="27"/>
      <c r="BR1235" s="27"/>
      <c r="BS1235" s="27"/>
      <c r="BT1235" s="27"/>
      <c r="BU1235" s="27">
        <v>475603.44</v>
      </c>
      <c r="BV1235" s="27"/>
      <c r="BW1235" s="27"/>
    </row>
    <row r="1236" spans="1:75" s="31" customFormat="1" ht="18.2" customHeight="1" x14ac:dyDescent="0.2">
      <c r="A1236" s="25" t="s">
        <v>1544</v>
      </c>
      <c r="B1236" s="26"/>
      <c r="C1236" s="26"/>
      <c r="D1236" s="26"/>
      <c r="E1236" s="26"/>
      <c r="F1236" s="26"/>
      <c r="G1236" s="26"/>
      <c r="H1236" s="25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7"/>
      <c r="V1236" s="27"/>
      <c r="W1236" s="27"/>
      <c r="X1236" s="27"/>
      <c r="Y1236" s="27"/>
      <c r="Z1236" s="27"/>
      <c r="AA1236" s="27"/>
      <c r="AB1236" s="26"/>
      <c r="AC1236" s="26"/>
      <c r="AD1236" s="26"/>
      <c r="AE1236" s="26"/>
      <c r="AF1236" s="26"/>
      <c r="AG1236" s="26"/>
      <c r="AH1236" s="26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33">
        <v>89.784377542717706</v>
      </c>
      <c r="AX1236" s="33">
        <v>253.206672091131</v>
      </c>
      <c r="AY1236" s="28">
        <v>457747.31700938899</v>
      </c>
      <c r="AZ1236" s="28">
        <v>186622.405427177</v>
      </c>
      <c r="BA1236" s="27"/>
      <c r="BB1236" s="27">
        <v>67.881832238849299</v>
      </c>
      <c r="BC1236" s="27">
        <v>9.6302687379985308</v>
      </c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</row>
    <row r="1237" spans="1:75" s="2" customFormat="1" ht="28.7" customHeight="1" x14ac:dyDescent="0.15"/>
    <row r="1238" spans="1:75" x14ac:dyDescent="0.2">
      <c r="AT1238" s="29">
        <v>386105.39414057875</v>
      </c>
    </row>
    <row r="1239" spans="1:75" x14ac:dyDescent="0.2">
      <c r="AT1239" s="29">
        <v>1738585.1299999987</v>
      </c>
    </row>
    <row r="1241" spans="1:75" x14ac:dyDescent="0.2">
      <c r="AT1241" s="29">
        <v>0</v>
      </c>
    </row>
    <row r="1242" spans="1:75" x14ac:dyDescent="0.2">
      <c r="AT1242" s="29">
        <v>0</v>
      </c>
    </row>
  </sheetData>
  <autoFilter ref="A2:BW1236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2023-09-25T16:23:43Z</dcterms:modified>
  <cp:category/>
  <cp:contentStatus/>
</cp:coreProperties>
</file>